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3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55" i="2"/>
  <c r="AD54"/>
  <c r="AD53"/>
  <c r="AD52"/>
  <c r="AD51"/>
  <c r="AD50"/>
  <c r="AD49"/>
  <c r="AD48"/>
  <c r="AD47"/>
  <c r="AD46"/>
  <c r="AD41"/>
  <c r="AE41" s="1"/>
  <c r="AD40"/>
  <c r="AD39"/>
  <c r="AD38"/>
  <c r="AD37"/>
  <c r="AD36"/>
  <c r="AE36" s="1"/>
  <c r="AD35"/>
  <c r="AD34"/>
  <c r="AD33"/>
  <c r="AD32"/>
  <c r="AD27"/>
  <c r="AD26"/>
  <c r="AD25"/>
  <c r="AD24"/>
  <c r="AD23"/>
  <c r="AD22"/>
  <c r="AD21"/>
  <c r="AE21" s="1"/>
  <c r="AD20"/>
  <c r="AD19"/>
  <c r="AD18"/>
  <c r="AC55"/>
  <c r="AE55" s="1"/>
  <c r="AC54"/>
  <c r="AE54" s="1"/>
  <c r="AC53"/>
  <c r="AC52"/>
  <c r="AC51"/>
  <c r="AC50"/>
  <c r="AE50" s="1"/>
  <c r="AC49"/>
  <c r="AC48"/>
  <c r="AC47"/>
  <c r="AC46"/>
  <c r="AC41"/>
  <c r="AC40"/>
  <c r="AC39"/>
  <c r="AC38"/>
  <c r="AE38" s="1"/>
  <c r="AC37"/>
  <c r="AC36"/>
  <c r="AC35"/>
  <c r="AE35" s="1"/>
  <c r="AC34"/>
  <c r="AC33"/>
  <c r="AC32"/>
  <c r="AC27"/>
  <c r="AC26"/>
  <c r="AC25"/>
  <c r="AC24"/>
  <c r="AC23"/>
  <c r="AC22"/>
  <c r="AC21"/>
  <c r="AC20"/>
  <c r="AC19"/>
  <c r="AC18"/>
  <c r="AD13"/>
  <c r="AD12"/>
  <c r="AD11"/>
  <c r="AD10"/>
  <c r="AD9"/>
  <c r="AD8"/>
  <c r="AD7"/>
  <c r="AE7" s="1"/>
  <c r="AD6"/>
  <c r="AD5"/>
  <c r="AD4"/>
  <c r="AC13"/>
  <c r="AE13" s="1"/>
  <c r="AC12"/>
  <c r="AC11"/>
  <c r="AC10"/>
  <c r="AC9"/>
  <c r="AE9" s="1"/>
  <c r="AC8"/>
  <c r="AC7"/>
  <c r="AC6"/>
  <c r="AC5"/>
  <c r="AC4"/>
  <c r="AE49"/>
  <c r="AE40"/>
  <c r="AE32"/>
  <c r="AE20"/>
  <c r="I42"/>
  <c r="H42"/>
  <c r="I56"/>
  <c r="H56"/>
  <c r="AA14"/>
  <c r="Z14"/>
  <c r="X14"/>
  <c r="W14"/>
  <c r="U14"/>
  <c r="T14"/>
  <c r="R14"/>
  <c r="Q14"/>
  <c r="AC14" s="1"/>
  <c r="O14"/>
  <c r="N14"/>
  <c r="L14"/>
  <c r="K14"/>
  <c r="I14"/>
  <c r="H14"/>
  <c r="F14"/>
  <c r="E14"/>
  <c r="C14"/>
  <c r="B14"/>
  <c r="AA56"/>
  <c r="Z56"/>
  <c r="AA42"/>
  <c r="Z42"/>
  <c r="AA28"/>
  <c r="Z28"/>
  <c r="X56"/>
  <c r="W56"/>
  <c r="X42"/>
  <c r="W42"/>
  <c r="X28"/>
  <c r="W28"/>
  <c r="U56"/>
  <c r="T56"/>
  <c r="U42"/>
  <c r="T42"/>
  <c r="U28"/>
  <c r="T28"/>
  <c r="R56"/>
  <c r="Q56"/>
  <c r="R42"/>
  <c r="Q42"/>
  <c r="R28"/>
  <c r="Q28"/>
  <c r="O28"/>
  <c r="N28"/>
  <c r="O42"/>
  <c r="N42"/>
  <c r="O56"/>
  <c r="N56"/>
  <c r="L56"/>
  <c r="K56"/>
  <c r="L42"/>
  <c r="K42"/>
  <c r="L28"/>
  <c r="K28"/>
  <c r="I28"/>
  <c r="H28"/>
  <c r="F56"/>
  <c r="E56"/>
  <c r="F42"/>
  <c r="E42"/>
  <c r="F28"/>
  <c r="E28"/>
  <c r="B56"/>
  <c r="C28"/>
  <c r="B28"/>
  <c r="C42"/>
  <c r="B42"/>
  <c r="C56"/>
  <c r="AC42" l="1"/>
  <c r="AE42" s="1"/>
  <c r="AD56"/>
  <c r="AE56" s="1"/>
  <c r="AC28"/>
  <c r="AC56"/>
  <c r="AE11"/>
  <c r="AE25"/>
  <c r="AE33"/>
  <c r="AE37"/>
  <c r="AE53"/>
  <c r="AE27"/>
  <c r="AE39"/>
  <c r="AE47"/>
  <c r="AE51"/>
  <c r="AD28"/>
  <c r="AE28" s="1"/>
  <c r="AD42"/>
  <c r="AD14"/>
  <c r="AE24"/>
  <c r="AE48"/>
  <c r="AE52"/>
  <c r="AE34"/>
  <c r="AE46"/>
  <c r="AE26"/>
  <c r="AE5"/>
  <c r="AE23"/>
  <c r="AE22"/>
  <c r="AE19"/>
  <c r="AE18"/>
  <c r="AE14"/>
  <c r="AE8"/>
  <c r="AE12"/>
  <c r="AE6"/>
  <c r="AE10"/>
  <c r="AE4"/>
</calcChain>
</file>

<file path=xl/sharedStrings.xml><?xml version="1.0" encoding="utf-8"?>
<sst xmlns="http://schemas.openxmlformats.org/spreadsheetml/2006/main" count="293" uniqueCount="39">
  <si>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</si>
  <si>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</si>
  <si>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</si>
  <si>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</si>
  <si>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</si>
  <si>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</si>
  <si>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</si>
  <si>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</si>
  <si>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</si>
  <si>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Men's A</t>
  </si>
  <si>
    <t>Cheshire</t>
  </si>
  <si>
    <t>Glamorgan</t>
  </si>
  <si>
    <t>Hampshire</t>
  </si>
  <si>
    <t>Lancashire</t>
  </si>
  <si>
    <t>Lincolnshire</t>
  </si>
  <si>
    <t>Warwickshire</t>
  </si>
  <si>
    <t>West Midlands</t>
  </si>
  <si>
    <t>Yorkshire</t>
  </si>
  <si>
    <t>Premier Average</t>
  </si>
  <si>
    <t>Season Ave</t>
  </si>
  <si>
    <t>Ladies A</t>
  </si>
  <si>
    <t>Men's B</t>
  </si>
  <si>
    <t>Ladies B</t>
  </si>
  <si>
    <t>Scored</t>
  </si>
  <si>
    <t>Darts</t>
  </si>
  <si>
    <t>Ave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</si>
  <si>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</si>
  <si>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</si>
  <si>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</si>
  <si>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</si>
  <si>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</si>
  <si>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</si>
  <si>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</si>
  <si>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</si>
  <si>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</si>
  <si>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AVERAGE</t>
  </si>
  <si>
    <t>Team Averages for 2018/2019 Season</t>
  </si>
  <si>
    <t>Essex</t>
  </si>
  <si>
    <t>Northamptonshire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</si>
</sst>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6" borderId="0" xfId="0" applyFill="1"/>
    <xf numFmtId="0" fontId="0" fillId="11" borderId="0" xfId="0" applyFill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12" borderId="0" xfId="0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" fillId="12" borderId="0" xfId="0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2" fontId="0" fillId="12" borderId="0" xfId="0" applyNumberFormat="1" applyFont="1" applyFill="1" applyAlignment="1">
      <alignment horizontal="center"/>
    </xf>
    <xf numFmtId="0" fontId="0" fillId="12" borderId="0" xfId="0" applyFill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38" workbookViewId="0">
      <selection activeCell="N45" sqref="N45"/>
    </sheetView>
  </sheetViews>
  <sheetFormatPr defaultRowHeight="15.75"/>
  <cols>
    <col min="1" max="1" width="16.25" customWidth="1"/>
    <col min="2" max="4" width="9" style="3"/>
    <col min="5" max="5" width="9" style="16"/>
    <col min="6" max="10" width="9" style="3"/>
    <col min="11" max="11" width="10.875" style="3" customWidth="1"/>
  </cols>
  <sheetData>
    <row r="1" spans="1:11" ht="21">
      <c r="A1" s="2" t="s">
        <v>36</v>
      </c>
    </row>
    <row r="3" spans="1:11" s="1" customFormat="1">
      <c r="A3" s="1" t="s">
        <v>9</v>
      </c>
      <c r="B3" s="4" t="s">
        <v>0</v>
      </c>
      <c r="C3" s="4" t="s">
        <v>1</v>
      </c>
      <c r="D3" s="4" t="s">
        <v>2</v>
      </c>
      <c r="E3" s="15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19</v>
      </c>
    </row>
    <row r="4" spans="1:11">
      <c r="A4" s="24" t="s">
        <v>13</v>
      </c>
      <c r="B4" s="21">
        <v>27.15</v>
      </c>
      <c r="C4" s="16">
        <v>25.97</v>
      </c>
      <c r="D4" s="20">
        <v>27.79</v>
      </c>
      <c r="E4" s="21">
        <v>27.47</v>
      </c>
      <c r="F4" s="21">
        <v>27.15</v>
      </c>
      <c r="G4" s="18">
        <v>27.87</v>
      </c>
      <c r="H4" s="19"/>
      <c r="I4" s="18"/>
      <c r="J4" s="18"/>
      <c r="K4" s="15">
        <v>27.21</v>
      </c>
    </row>
    <row r="5" spans="1:11">
      <c r="A5" s="24" t="s">
        <v>15</v>
      </c>
      <c r="B5" s="22">
        <v>25.57</v>
      </c>
      <c r="C5" s="16">
        <v>26.54</v>
      </c>
      <c r="D5" s="22">
        <v>27.58</v>
      </c>
      <c r="E5" s="19">
        <v>26.98</v>
      </c>
      <c r="F5" s="19">
        <v>26.66</v>
      </c>
      <c r="G5" s="20">
        <v>27.91</v>
      </c>
      <c r="H5" s="19"/>
      <c r="I5" s="18"/>
      <c r="J5" s="18"/>
      <c r="K5" s="16">
        <v>26.86</v>
      </c>
    </row>
    <row r="6" spans="1:11">
      <c r="A6" s="24" t="s">
        <v>17</v>
      </c>
      <c r="B6" s="18">
        <v>26.75</v>
      </c>
      <c r="C6" s="15">
        <v>26.72</v>
      </c>
      <c r="D6" s="18">
        <v>27.17</v>
      </c>
      <c r="E6" s="23">
        <v>26.92</v>
      </c>
      <c r="F6" s="23">
        <v>25.96</v>
      </c>
      <c r="G6" s="18">
        <v>25.98</v>
      </c>
      <c r="H6" s="21"/>
      <c r="I6" s="20"/>
      <c r="J6" s="20"/>
      <c r="K6" s="17">
        <v>26.57</v>
      </c>
    </row>
    <row r="7" spans="1:11">
      <c r="A7" s="24" t="s">
        <v>11</v>
      </c>
      <c r="B7" s="18">
        <v>26.82</v>
      </c>
      <c r="C7" s="16">
        <v>25.28</v>
      </c>
      <c r="D7" s="18">
        <v>26.78</v>
      </c>
      <c r="E7" s="19">
        <v>27.03</v>
      </c>
      <c r="F7" s="19">
        <v>25.9</v>
      </c>
      <c r="G7" s="18">
        <v>25.51</v>
      </c>
      <c r="H7" s="19"/>
      <c r="I7" s="18"/>
      <c r="J7" s="18"/>
      <c r="K7" s="16">
        <v>26.2</v>
      </c>
    </row>
    <row r="8" spans="1:11">
      <c r="A8" s="24" t="s">
        <v>14</v>
      </c>
      <c r="B8" s="18">
        <v>26.23</v>
      </c>
      <c r="C8" s="16">
        <v>26.22</v>
      </c>
      <c r="D8" s="18">
        <v>26.46</v>
      </c>
      <c r="E8" s="19">
        <v>25.89</v>
      </c>
      <c r="F8" s="19">
        <v>26.17</v>
      </c>
      <c r="G8" s="22">
        <v>24.91</v>
      </c>
      <c r="H8" s="19"/>
      <c r="I8" s="18"/>
      <c r="J8" s="18"/>
      <c r="K8" s="16">
        <v>25.95</v>
      </c>
    </row>
    <row r="9" spans="1:11">
      <c r="A9" s="24" t="s">
        <v>37</v>
      </c>
      <c r="B9" s="18">
        <v>25.68</v>
      </c>
      <c r="C9" s="16">
        <v>24.9</v>
      </c>
      <c r="D9" s="18">
        <v>26.24</v>
      </c>
      <c r="E9" s="19">
        <v>25.69</v>
      </c>
      <c r="F9" s="19">
        <v>26.27</v>
      </c>
      <c r="G9" s="18">
        <v>26.75</v>
      </c>
      <c r="H9" s="19"/>
      <c r="I9" s="18"/>
      <c r="J9" s="18"/>
      <c r="K9" s="16">
        <v>25.92</v>
      </c>
    </row>
    <row r="10" spans="1:11">
      <c r="A10" s="24" t="s">
        <v>10</v>
      </c>
      <c r="B10" s="18">
        <v>26.45</v>
      </c>
      <c r="C10" s="16">
        <v>25.55</v>
      </c>
      <c r="D10" s="18">
        <v>26.52</v>
      </c>
      <c r="E10" s="19">
        <v>25.55</v>
      </c>
      <c r="F10" s="19">
        <v>25.56</v>
      </c>
      <c r="G10" s="18">
        <v>25.04</v>
      </c>
      <c r="H10" s="19"/>
      <c r="I10" s="18"/>
      <c r="J10" s="18"/>
      <c r="K10" s="16">
        <v>25.77</v>
      </c>
    </row>
    <row r="11" spans="1:11">
      <c r="A11" s="24" t="s">
        <v>12</v>
      </c>
      <c r="B11" s="18">
        <v>25.03</v>
      </c>
      <c r="C11" s="16">
        <v>25.04</v>
      </c>
      <c r="D11" s="18">
        <v>25.45</v>
      </c>
      <c r="E11" s="19">
        <v>25.14</v>
      </c>
      <c r="F11" s="19">
        <v>25.635999999999999</v>
      </c>
      <c r="G11" s="18">
        <v>26.97</v>
      </c>
      <c r="H11" s="19"/>
      <c r="I11" s="18"/>
      <c r="J11" s="18"/>
      <c r="K11" s="16">
        <v>25.53</v>
      </c>
    </row>
    <row r="12" spans="1:11">
      <c r="A12" s="24" t="s">
        <v>16</v>
      </c>
      <c r="B12" s="18">
        <v>25.59</v>
      </c>
      <c r="C12" s="17">
        <v>25.17</v>
      </c>
      <c r="D12" s="18">
        <v>26.66</v>
      </c>
      <c r="E12" s="19">
        <v>26.18</v>
      </c>
      <c r="F12" s="19">
        <v>24.78</v>
      </c>
      <c r="G12" s="18">
        <v>24.76</v>
      </c>
      <c r="H12" s="19"/>
      <c r="I12" s="18"/>
      <c r="J12" s="18"/>
      <c r="K12" s="16">
        <v>25.5</v>
      </c>
    </row>
    <row r="13" spans="1:11">
      <c r="A13" s="24" t="s">
        <v>38</v>
      </c>
      <c r="B13" s="18">
        <v>26.03</v>
      </c>
      <c r="C13" s="16">
        <v>25.59</v>
      </c>
      <c r="D13" s="18">
        <v>25.83</v>
      </c>
      <c r="E13" s="19">
        <v>24.99</v>
      </c>
      <c r="F13" s="19">
        <v>25.08</v>
      </c>
      <c r="G13" s="18">
        <v>25.09</v>
      </c>
      <c r="H13" s="19"/>
      <c r="I13" s="18"/>
      <c r="J13" s="18"/>
      <c r="K13" s="16">
        <v>25.43</v>
      </c>
    </row>
    <row r="14" spans="1:11" s="1" customFormat="1">
      <c r="A14" s="1" t="s">
        <v>18</v>
      </c>
      <c r="B14" s="4">
        <v>26.14</v>
      </c>
      <c r="C14" s="15">
        <v>25.7</v>
      </c>
      <c r="D14" s="20">
        <v>26.66</v>
      </c>
      <c r="E14" s="21">
        <v>26.18</v>
      </c>
      <c r="F14" s="21">
        <v>25.92</v>
      </c>
      <c r="G14" s="21">
        <v>26</v>
      </c>
      <c r="H14" s="21"/>
      <c r="I14" s="20"/>
      <c r="J14" s="20"/>
      <c r="K14" s="15">
        <v>26.09</v>
      </c>
    </row>
    <row r="16" spans="1:11">
      <c r="A16" s="1" t="s">
        <v>21</v>
      </c>
      <c r="B16" s="4" t="s">
        <v>0</v>
      </c>
      <c r="C16" s="4" t="s">
        <v>1</v>
      </c>
      <c r="D16" s="4" t="s">
        <v>2</v>
      </c>
      <c r="E16" s="15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19</v>
      </c>
    </row>
    <row r="17" spans="1:11">
      <c r="A17" s="24" t="s">
        <v>17</v>
      </c>
      <c r="B17" s="19">
        <v>24.81</v>
      </c>
      <c r="C17" s="15">
        <v>26.53</v>
      </c>
      <c r="D17" s="21">
        <v>26.36</v>
      </c>
      <c r="E17" s="23">
        <v>25.48</v>
      </c>
      <c r="F17" s="21">
        <v>25.28</v>
      </c>
      <c r="G17" s="18">
        <v>25.61</v>
      </c>
      <c r="H17" s="23"/>
      <c r="I17" s="20"/>
      <c r="J17" s="22"/>
      <c r="K17" s="15">
        <v>25.66</v>
      </c>
    </row>
    <row r="18" spans="1:11">
      <c r="A18" s="24" t="s">
        <v>13</v>
      </c>
      <c r="B18" s="21">
        <v>25.84</v>
      </c>
      <c r="C18" s="16">
        <v>24.7</v>
      </c>
      <c r="D18" s="23">
        <v>25.16</v>
      </c>
      <c r="E18" s="21">
        <v>25.92</v>
      </c>
      <c r="F18" s="19">
        <v>24.32</v>
      </c>
      <c r="G18" s="20">
        <v>26.23</v>
      </c>
      <c r="H18" s="19"/>
      <c r="I18" s="18"/>
      <c r="J18" s="20"/>
      <c r="K18" s="17">
        <v>25.35</v>
      </c>
    </row>
    <row r="19" spans="1:11">
      <c r="A19" s="24" t="s">
        <v>12</v>
      </c>
      <c r="B19" s="19">
        <v>24.03</v>
      </c>
      <c r="C19" s="16">
        <v>24.05</v>
      </c>
      <c r="D19" s="19">
        <v>24.95</v>
      </c>
      <c r="E19" s="19">
        <v>24.57</v>
      </c>
      <c r="F19" s="19">
        <v>25.15</v>
      </c>
      <c r="G19" s="18">
        <v>24.34</v>
      </c>
      <c r="H19" s="19"/>
      <c r="I19" s="18"/>
      <c r="J19" s="18"/>
      <c r="K19" s="16">
        <v>24.51</v>
      </c>
    </row>
    <row r="20" spans="1:11">
      <c r="A20" s="24" t="s">
        <v>16</v>
      </c>
      <c r="B20" s="19">
        <v>25.43</v>
      </c>
      <c r="C20" s="17">
        <v>23.29</v>
      </c>
      <c r="D20" s="19">
        <v>23.67</v>
      </c>
      <c r="E20" s="19">
        <v>24.32</v>
      </c>
      <c r="F20" s="19">
        <v>24.67</v>
      </c>
      <c r="G20" s="22">
        <v>25.16</v>
      </c>
      <c r="H20" s="19"/>
      <c r="I20" s="18"/>
      <c r="J20" s="18"/>
      <c r="K20" s="16">
        <v>24.39</v>
      </c>
    </row>
    <row r="21" spans="1:11">
      <c r="A21" s="24" t="s">
        <v>11</v>
      </c>
      <c r="B21" s="19">
        <v>23.74</v>
      </c>
      <c r="C21" s="16">
        <v>24.17</v>
      </c>
      <c r="D21" s="19">
        <v>25.14</v>
      </c>
      <c r="E21" s="19">
        <v>24.23</v>
      </c>
      <c r="F21" s="19">
        <v>23.83</v>
      </c>
      <c r="G21" s="19">
        <v>25.02</v>
      </c>
      <c r="H21" s="19"/>
      <c r="I21" s="18"/>
      <c r="J21" s="18"/>
      <c r="K21" s="16">
        <v>24.35</v>
      </c>
    </row>
    <row r="22" spans="1:11">
      <c r="A22" s="24" t="s">
        <v>14</v>
      </c>
      <c r="B22" s="19">
        <v>25.04</v>
      </c>
      <c r="C22" s="16">
        <v>24.76</v>
      </c>
      <c r="D22" s="19">
        <v>24.15</v>
      </c>
      <c r="E22" s="19">
        <v>23.95</v>
      </c>
      <c r="F22" s="19">
        <v>24.12</v>
      </c>
      <c r="G22" s="22">
        <v>23.89</v>
      </c>
      <c r="H22" s="21"/>
      <c r="I22" s="18"/>
      <c r="J22" s="18"/>
      <c r="K22" s="16">
        <v>24.29</v>
      </c>
    </row>
    <row r="23" spans="1:11">
      <c r="A23" s="24" t="s">
        <v>37</v>
      </c>
      <c r="B23" s="19">
        <v>24.29</v>
      </c>
      <c r="C23" s="16">
        <v>23.47</v>
      </c>
      <c r="D23" s="19">
        <v>25.38</v>
      </c>
      <c r="E23" s="19">
        <v>24.1</v>
      </c>
      <c r="F23" s="19">
        <v>23.5</v>
      </c>
      <c r="G23" s="18">
        <v>25.06</v>
      </c>
      <c r="H23" s="19"/>
      <c r="I23" s="18"/>
      <c r="J23" s="18"/>
      <c r="K23" s="16">
        <v>24.29</v>
      </c>
    </row>
    <row r="24" spans="1:11">
      <c r="A24" s="24" t="s">
        <v>10</v>
      </c>
      <c r="B24" s="19">
        <v>24.84</v>
      </c>
      <c r="C24" s="16">
        <v>24.02</v>
      </c>
      <c r="D24" s="19">
        <v>23.56</v>
      </c>
      <c r="E24" s="19">
        <v>23.88</v>
      </c>
      <c r="F24" s="19">
        <v>24.61</v>
      </c>
      <c r="G24" s="19">
        <v>24.9</v>
      </c>
      <c r="H24" s="19"/>
      <c r="I24" s="18"/>
      <c r="J24" s="18"/>
      <c r="K24" s="16">
        <v>24.26</v>
      </c>
    </row>
    <row r="25" spans="1:11">
      <c r="A25" s="24" t="s">
        <v>15</v>
      </c>
      <c r="B25" s="19">
        <v>24.31</v>
      </c>
      <c r="C25" s="16">
        <v>23.93</v>
      </c>
      <c r="D25" s="23">
        <v>24.41</v>
      </c>
      <c r="E25" s="19">
        <v>23.59</v>
      </c>
      <c r="F25" s="19">
        <v>23.7</v>
      </c>
      <c r="G25" s="18">
        <v>24.31</v>
      </c>
      <c r="H25" s="19"/>
      <c r="I25" s="18"/>
      <c r="J25" s="18"/>
      <c r="K25" s="16">
        <v>24.03</v>
      </c>
    </row>
    <row r="26" spans="1:11">
      <c r="A26" s="24" t="s">
        <v>38</v>
      </c>
      <c r="B26" s="19">
        <v>25.14</v>
      </c>
      <c r="C26" s="16">
        <v>23.95</v>
      </c>
      <c r="D26" s="19">
        <v>23.11</v>
      </c>
      <c r="E26" s="19">
        <v>24.49</v>
      </c>
      <c r="F26" s="19">
        <v>23.34</v>
      </c>
      <c r="G26" s="18">
        <v>23.75</v>
      </c>
      <c r="H26" s="19"/>
      <c r="I26" s="18"/>
      <c r="J26" s="18"/>
      <c r="K26" s="16">
        <v>23.96</v>
      </c>
    </row>
    <row r="27" spans="1:11">
      <c r="A27" s="1" t="s">
        <v>18</v>
      </c>
      <c r="B27" s="15">
        <v>24.72</v>
      </c>
      <c r="C27" s="15">
        <v>24.25</v>
      </c>
      <c r="D27" s="21">
        <v>24.58</v>
      </c>
      <c r="E27" s="21">
        <v>24.6</v>
      </c>
      <c r="F27" s="21">
        <v>24.25</v>
      </c>
      <c r="G27" s="21">
        <v>24.77</v>
      </c>
      <c r="H27" s="21"/>
      <c r="I27" s="21"/>
      <c r="J27" s="21"/>
      <c r="K27" s="15">
        <v>24.5</v>
      </c>
    </row>
    <row r="28" spans="1:11">
      <c r="D28" s="16"/>
    </row>
    <row r="29" spans="1:11">
      <c r="A29" s="1" t="s">
        <v>20</v>
      </c>
      <c r="B29" s="4" t="s">
        <v>0</v>
      </c>
      <c r="C29" s="4" t="s">
        <v>1</v>
      </c>
      <c r="D29" s="15" t="s">
        <v>2</v>
      </c>
      <c r="E29" s="15" t="s">
        <v>3</v>
      </c>
      <c r="F29" s="4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19</v>
      </c>
    </row>
    <row r="30" spans="1:11">
      <c r="A30" s="24" t="s">
        <v>14</v>
      </c>
      <c r="B30" s="19">
        <v>20.010000000000002</v>
      </c>
      <c r="C30" s="16">
        <v>20.85</v>
      </c>
      <c r="D30" s="19">
        <v>20.54</v>
      </c>
      <c r="E30" s="19">
        <v>18.89</v>
      </c>
      <c r="F30" s="19">
        <v>19.850000000000001</v>
      </c>
      <c r="G30" s="22">
        <v>18.48</v>
      </c>
      <c r="H30" s="19"/>
      <c r="I30" s="19"/>
      <c r="J30" s="18"/>
      <c r="K30" s="15">
        <v>19.760000000000002</v>
      </c>
    </row>
    <row r="31" spans="1:11">
      <c r="A31" s="24" t="s">
        <v>17</v>
      </c>
      <c r="B31" s="23">
        <v>19.16</v>
      </c>
      <c r="C31" s="15">
        <v>21.27</v>
      </c>
      <c r="D31" s="19">
        <v>18.66</v>
      </c>
      <c r="E31" s="23">
        <v>19.170000000000002</v>
      </c>
      <c r="F31" s="23">
        <v>19.21</v>
      </c>
      <c r="G31" s="20">
        <v>21.18</v>
      </c>
      <c r="H31" s="23"/>
      <c r="I31" s="20"/>
      <c r="J31" s="20"/>
      <c r="K31" s="17">
        <v>19.75</v>
      </c>
    </row>
    <row r="32" spans="1:11">
      <c r="A32" s="24" t="s">
        <v>10</v>
      </c>
      <c r="B32" s="21">
        <v>20.9</v>
      </c>
      <c r="C32" s="16">
        <v>17.940000000000001</v>
      </c>
      <c r="D32" s="21">
        <v>20.61</v>
      </c>
      <c r="E32" s="19">
        <v>19.260000000000002</v>
      </c>
      <c r="F32" s="19">
        <v>19.079999999999998</v>
      </c>
      <c r="G32" s="18">
        <v>19.579999999999998</v>
      </c>
      <c r="H32" s="19"/>
      <c r="I32" s="18"/>
      <c r="J32" s="18"/>
      <c r="K32" s="17">
        <v>19.55</v>
      </c>
    </row>
    <row r="33" spans="1:11">
      <c r="A33" s="24" t="s">
        <v>11</v>
      </c>
      <c r="B33" s="19">
        <v>20.309999999999999</v>
      </c>
      <c r="C33" s="16">
        <v>18.53</v>
      </c>
      <c r="D33" s="19">
        <v>19.96</v>
      </c>
      <c r="E33" s="19">
        <v>19.57</v>
      </c>
      <c r="F33" s="21">
        <v>20.09</v>
      </c>
      <c r="G33" s="18">
        <v>18.670000000000002</v>
      </c>
      <c r="H33" s="19"/>
      <c r="I33" s="18"/>
      <c r="J33" s="18"/>
      <c r="K33" s="16">
        <v>19.55</v>
      </c>
    </row>
    <row r="34" spans="1:11">
      <c r="A34" s="24" t="s">
        <v>13</v>
      </c>
      <c r="B34" s="19">
        <v>19.14</v>
      </c>
      <c r="C34" s="16">
        <v>19.100000000000001</v>
      </c>
      <c r="D34" s="19">
        <v>20.010000000000002</v>
      </c>
      <c r="E34" s="19">
        <v>19.07</v>
      </c>
      <c r="F34" s="19">
        <v>18.34</v>
      </c>
      <c r="G34" s="18">
        <v>20.52</v>
      </c>
      <c r="H34" s="19"/>
      <c r="I34" s="18"/>
      <c r="J34" s="18"/>
      <c r="K34" s="17">
        <v>19.309999999999999</v>
      </c>
    </row>
    <row r="35" spans="1:11">
      <c r="A35" s="24" t="s">
        <v>12</v>
      </c>
      <c r="B35" s="19">
        <v>20.399999999999999</v>
      </c>
      <c r="C35" s="16">
        <v>18.440000000000001</v>
      </c>
      <c r="D35" s="19">
        <v>18.11</v>
      </c>
      <c r="E35" s="19">
        <v>19.440000000000001</v>
      </c>
      <c r="F35" s="19">
        <v>18.940000000000001</v>
      </c>
      <c r="G35" s="18">
        <v>20.190000000000001</v>
      </c>
      <c r="H35" s="21"/>
      <c r="I35" s="18"/>
      <c r="J35" s="18"/>
      <c r="K35" s="16">
        <v>19.16</v>
      </c>
    </row>
    <row r="36" spans="1:11">
      <c r="A36" s="24" t="s">
        <v>38</v>
      </c>
      <c r="B36" s="19">
        <v>19.89</v>
      </c>
      <c r="C36" s="16">
        <v>19.38</v>
      </c>
      <c r="D36" s="23">
        <v>17.07</v>
      </c>
      <c r="E36" s="21">
        <v>20.6</v>
      </c>
      <c r="F36" s="19">
        <v>19.149999999999999</v>
      </c>
      <c r="G36" s="18">
        <v>18.27</v>
      </c>
      <c r="H36" s="19"/>
      <c r="I36" s="18"/>
      <c r="J36" s="18"/>
      <c r="K36" s="16">
        <v>19.059999999999999</v>
      </c>
    </row>
    <row r="37" spans="1:11">
      <c r="A37" s="24" t="s">
        <v>15</v>
      </c>
      <c r="B37" s="19">
        <v>18.309999999999999</v>
      </c>
      <c r="C37" s="16">
        <v>18.48</v>
      </c>
      <c r="D37" s="23">
        <v>19.510000000000002</v>
      </c>
      <c r="E37" s="19">
        <v>18.2</v>
      </c>
      <c r="F37" s="19">
        <v>16.68</v>
      </c>
      <c r="G37" s="19">
        <v>18.82</v>
      </c>
      <c r="H37" s="19"/>
      <c r="I37" s="18"/>
      <c r="J37" s="18"/>
      <c r="K37" s="16">
        <v>18.309999999999999</v>
      </c>
    </row>
    <row r="38" spans="1:11">
      <c r="A38" s="24" t="s">
        <v>37</v>
      </c>
      <c r="B38" s="19">
        <v>18.420000000000002</v>
      </c>
      <c r="C38" s="16">
        <v>18.84</v>
      </c>
      <c r="D38" s="19">
        <v>19.23</v>
      </c>
      <c r="E38" s="19">
        <v>17.12</v>
      </c>
      <c r="F38" s="19">
        <v>18.73</v>
      </c>
      <c r="G38" s="18">
        <v>17.75</v>
      </c>
      <c r="H38" s="19"/>
      <c r="I38" s="18"/>
      <c r="J38" s="18"/>
      <c r="K38" s="16">
        <v>18.3</v>
      </c>
    </row>
    <row r="39" spans="1:11">
      <c r="A39" s="24" t="s">
        <v>16</v>
      </c>
      <c r="B39" s="19">
        <v>17.850000000000001</v>
      </c>
      <c r="C39" s="16">
        <v>17.32</v>
      </c>
      <c r="D39" s="19">
        <v>17.16</v>
      </c>
      <c r="E39" s="19">
        <v>17.2</v>
      </c>
      <c r="F39" s="19">
        <v>18.63</v>
      </c>
      <c r="G39" s="18">
        <v>19.13</v>
      </c>
      <c r="H39" s="19"/>
      <c r="I39" s="18"/>
      <c r="J39" s="18"/>
      <c r="K39" s="16">
        <v>17.8</v>
      </c>
    </row>
    <row r="40" spans="1:11">
      <c r="A40" s="1" t="s">
        <v>18</v>
      </c>
      <c r="B40" s="15">
        <v>19.43</v>
      </c>
      <c r="C40" s="15">
        <v>18.989999999999998</v>
      </c>
      <c r="D40" s="21">
        <v>19.04</v>
      </c>
      <c r="E40" s="21">
        <v>18.73</v>
      </c>
      <c r="F40" s="21">
        <v>18.84</v>
      </c>
      <c r="G40" s="20">
        <v>19.149999999999999</v>
      </c>
      <c r="H40" s="21"/>
      <c r="I40" s="20"/>
      <c r="J40" s="20"/>
      <c r="K40" s="15">
        <v>19.02</v>
      </c>
    </row>
    <row r="41" spans="1:11">
      <c r="D41" s="16"/>
    </row>
    <row r="42" spans="1:11">
      <c r="A42" s="1" t="s">
        <v>22</v>
      </c>
      <c r="B42" s="4" t="s">
        <v>0</v>
      </c>
      <c r="C42" s="4" t="s">
        <v>1</v>
      </c>
      <c r="D42" s="15" t="s">
        <v>2</v>
      </c>
      <c r="E42" s="15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19</v>
      </c>
    </row>
    <row r="43" spans="1:11">
      <c r="A43" s="24" t="s">
        <v>17</v>
      </c>
      <c r="B43" s="21">
        <v>17.04</v>
      </c>
      <c r="C43" s="15">
        <v>17.12</v>
      </c>
      <c r="D43" s="21">
        <v>18.45</v>
      </c>
      <c r="E43" s="23">
        <v>17.14</v>
      </c>
      <c r="F43" s="23">
        <v>16.02</v>
      </c>
      <c r="G43" s="20">
        <v>17.38</v>
      </c>
      <c r="H43" s="21"/>
      <c r="I43" s="22"/>
      <c r="J43" s="22"/>
      <c r="K43" s="15">
        <v>17.149999999999999</v>
      </c>
    </row>
    <row r="44" spans="1:11">
      <c r="A44" s="24" t="s">
        <v>12</v>
      </c>
      <c r="B44" s="19">
        <v>16.87</v>
      </c>
      <c r="C44" s="16">
        <v>17.010000000000002</v>
      </c>
      <c r="D44" s="19">
        <v>16.91</v>
      </c>
      <c r="E44" s="19">
        <v>17.149999999999999</v>
      </c>
      <c r="F44" s="23">
        <v>17.28</v>
      </c>
      <c r="G44" s="22">
        <v>17.03</v>
      </c>
      <c r="H44" s="19"/>
      <c r="I44" s="18"/>
      <c r="J44" s="18"/>
      <c r="K44" s="16">
        <v>17.04</v>
      </c>
    </row>
    <row r="45" spans="1:11">
      <c r="A45" s="24" t="s">
        <v>11</v>
      </c>
      <c r="B45" s="23">
        <v>16.48</v>
      </c>
      <c r="C45" s="16">
        <v>15.93</v>
      </c>
      <c r="D45" s="19">
        <v>16.97</v>
      </c>
      <c r="E45" s="21">
        <v>17.53</v>
      </c>
      <c r="F45" s="21">
        <v>17.57</v>
      </c>
      <c r="G45" s="19">
        <v>17.32</v>
      </c>
      <c r="H45" s="19"/>
      <c r="I45" s="18"/>
      <c r="J45" s="19"/>
      <c r="K45" s="17">
        <v>16.93</v>
      </c>
    </row>
    <row r="46" spans="1:11">
      <c r="A46" s="24" t="s">
        <v>13</v>
      </c>
      <c r="B46" s="19">
        <v>17.02</v>
      </c>
      <c r="C46" s="16">
        <v>16.45</v>
      </c>
      <c r="D46" s="19">
        <v>17.239999999999998</v>
      </c>
      <c r="E46" s="19">
        <v>16.37</v>
      </c>
      <c r="F46" s="19">
        <v>16.29</v>
      </c>
      <c r="G46" s="18">
        <v>17.03</v>
      </c>
      <c r="H46" s="19"/>
      <c r="I46" s="20"/>
      <c r="J46" s="18"/>
      <c r="K46" s="16">
        <v>16.75</v>
      </c>
    </row>
    <row r="47" spans="1:11">
      <c r="A47" s="24" t="s">
        <v>38</v>
      </c>
      <c r="B47" s="19">
        <v>15.75</v>
      </c>
      <c r="C47" s="17">
        <v>15.78</v>
      </c>
      <c r="D47" s="23">
        <v>17.13</v>
      </c>
      <c r="E47" s="19">
        <v>16.059999999999999</v>
      </c>
      <c r="F47" s="19">
        <v>16.27</v>
      </c>
      <c r="G47" s="18">
        <v>16.89</v>
      </c>
      <c r="H47" s="19"/>
      <c r="I47" s="18"/>
      <c r="J47" s="20"/>
      <c r="K47" s="16">
        <v>16.3</v>
      </c>
    </row>
    <row r="48" spans="1:11">
      <c r="A48" s="24" t="s">
        <v>15</v>
      </c>
      <c r="B48" s="19">
        <v>16.43</v>
      </c>
      <c r="C48" s="16">
        <v>15.48</v>
      </c>
      <c r="D48" s="23">
        <v>17.47</v>
      </c>
      <c r="E48" s="19">
        <v>16.88</v>
      </c>
      <c r="F48" s="19">
        <v>16.34</v>
      </c>
      <c r="G48" s="18">
        <v>15.16</v>
      </c>
      <c r="H48" s="19"/>
      <c r="I48" s="18"/>
      <c r="J48" s="18"/>
      <c r="K48" s="16">
        <v>16.29</v>
      </c>
    </row>
    <row r="49" spans="1:11">
      <c r="A49" s="24" t="s">
        <v>14</v>
      </c>
      <c r="B49" s="19">
        <v>14.91</v>
      </c>
      <c r="C49" s="16">
        <v>17.03</v>
      </c>
      <c r="D49" s="19">
        <v>16.100000000000001</v>
      </c>
      <c r="E49" s="19">
        <v>16.59</v>
      </c>
      <c r="F49" s="19">
        <v>16.54</v>
      </c>
      <c r="G49" s="22">
        <v>16.27</v>
      </c>
      <c r="H49" s="19"/>
      <c r="I49" s="19"/>
      <c r="J49" s="18"/>
      <c r="K49" s="16">
        <v>16.239999999999998</v>
      </c>
    </row>
    <row r="50" spans="1:11">
      <c r="A50" s="24" t="s">
        <v>16</v>
      </c>
      <c r="B50" s="19">
        <v>16.7</v>
      </c>
      <c r="C50" s="16">
        <v>16.63</v>
      </c>
      <c r="D50" s="19">
        <v>16.190000000000001</v>
      </c>
      <c r="E50" s="19">
        <v>15.89</v>
      </c>
      <c r="F50" s="19">
        <v>15.65</v>
      </c>
      <c r="G50" s="19">
        <v>14.41</v>
      </c>
      <c r="H50" s="19"/>
      <c r="I50" s="19"/>
      <c r="J50" s="18"/>
      <c r="K50" s="16">
        <v>15.85</v>
      </c>
    </row>
    <row r="51" spans="1:11">
      <c r="A51" s="24" t="s">
        <v>10</v>
      </c>
      <c r="B51" s="19">
        <v>16.100000000000001</v>
      </c>
      <c r="C51" s="16">
        <v>15.25</v>
      </c>
      <c r="D51" s="19">
        <v>17.09</v>
      </c>
      <c r="E51" s="23">
        <v>15.69</v>
      </c>
      <c r="F51" s="19">
        <v>17.34</v>
      </c>
      <c r="G51" s="18">
        <v>14.02</v>
      </c>
      <c r="H51" s="19"/>
      <c r="I51" s="18"/>
      <c r="J51" s="18"/>
      <c r="K51" s="16">
        <v>15.84</v>
      </c>
    </row>
    <row r="52" spans="1:11">
      <c r="A52" s="24" t="s">
        <v>37</v>
      </c>
      <c r="B52" s="19">
        <v>15.65</v>
      </c>
      <c r="C52" s="16">
        <v>14.58</v>
      </c>
      <c r="D52" s="19">
        <v>16.239999999999998</v>
      </c>
      <c r="E52" s="19">
        <v>15.86</v>
      </c>
      <c r="F52" s="19">
        <v>15.57</v>
      </c>
      <c r="G52" s="18">
        <v>15.27</v>
      </c>
      <c r="H52" s="19"/>
      <c r="I52" s="18"/>
      <c r="J52" s="19"/>
      <c r="K52" s="16">
        <v>15.52</v>
      </c>
    </row>
    <row r="53" spans="1:11">
      <c r="A53" s="1" t="s">
        <v>18</v>
      </c>
      <c r="B53" s="15">
        <v>16.28</v>
      </c>
      <c r="C53" s="15">
        <v>16.13</v>
      </c>
      <c r="D53" s="15">
        <v>16.96</v>
      </c>
      <c r="E53" s="15">
        <v>16.489999999999998</v>
      </c>
      <c r="F53" s="15">
        <v>16.47</v>
      </c>
      <c r="G53" s="15">
        <v>16</v>
      </c>
      <c r="H53" s="15"/>
      <c r="I53" s="4"/>
      <c r="J53" s="4"/>
      <c r="K53" s="15">
        <v>16.38</v>
      </c>
    </row>
  </sheetData>
  <sortState ref="A44:K52">
    <sortCondition descending="1" ref="K44:K52"/>
  </sortState>
  <pageMargins left="0.7" right="0.7" top="0.75" bottom="0.75" header="0.3" footer="0.3"/>
  <pageSetup paperSize="2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56"/>
  <sheetViews>
    <sheetView zoomScale="90" zoomScaleNormal="90" workbookViewId="0">
      <pane xSplit="1" topLeftCell="B1" activePane="topRight" state="frozen"/>
      <selection pane="topRight" activeCell="B1" sqref="B1:B1048576"/>
    </sheetView>
  </sheetViews>
  <sheetFormatPr defaultRowHeight="15.75"/>
  <cols>
    <col min="1" max="1" width="15.75" customWidth="1"/>
    <col min="2" max="3" width="9" style="3"/>
    <col min="4" max="4" width="9" style="16"/>
    <col min="5" max="6" width="9" style="3"/>
    <col min="7" max="7" width="9" style="16"/>
    <col min="8" max="15" width="9" style="3"/>
    <col min="16" max="16" width="9" style="16"/>
    <col min="17" max="29" width="9" style="3"/>
    <col min="30" max="30" width="9.375" style="3" customWidth="1"/>
    <col min="31" max="31" width="9" style="3"/>
  </cols>
  <sheetData>
    <row r="1" spans="1:31">
      <c r="A1" s="1"/>
      <c r="B1" s="4" t="s">
        <v>26</v>
      </c>
      <c r="C1" s="4"/>
      <c r="D1" s="15"/>
      <c r="E1" s="4" t="s">
        <v>27</v>
      </c>
      <c r="F1" s="4"/>
      <c r="G1" s="15"/>
      <c r="H1" s="4" t="s">
        <v>28</v>
      </c>
      <c r="I1" s="4"/>
      <c r="J1" s="4"/>
      <c r="K1" s="4" t="s">
        <v>29</v>
      </c>
      <c r="L1" s="4"/>
      <c r="M1" s="4"/>
      <c r="N1" s="4" t="s">
        <v>30</v>
      </c>
      <c r="O1" s="4"/>
      <c r="P1" s="15"/>
      <c r="Q1" s="4" t="s">
        <v>31</v>
      </c>
      <c r="R1" s="4"/>
      <c r="S1" s="4"/>
      <c r="T1" s="4" t="s">
        <v>32</v>
      </c>
      <c r="U1" s="4"/>
      <c r="V1" s="4"/>
      <c r="W1" s="4" t="s">
        <v>33</v>
      </c>
      <c r="X1" s="4"/>
      <c r="Y1" s="4"/>
      <c r="Z1" s="4" t="s">
        <v>34</v>
      </c>
      <c r="AA1" s="4"/>
      <c r="AB1" s="4"/>
    </row>
    <row r="3" spans="1:31">
      <c r="A3" s="1" t="s">
        <v>9</v>
      </c>
      <c r="B3" s="4" t="s">
        <v>23</v>
      </c>
      <c r="C3" s="4" t="s">
        <v>24</v>
      </c>
      <c r="D3" s="15" t="s">
        <v>25</v>
      </c>
      <c r="E3" s="4" t="s">
        <v>23</v>
      </c>
      <c r="F3" s="4" t="s">
        <v>24</v>
      </c>
      <c r="G3" s="15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  <c r="N3" s="4" t="s">
        <v>23</v>
      </c>
      <c r="O3" s="4" t="s">
        <v>24</v>
      </c>
      <c r="P3" s="15" t="s">
        <v>25</v>
      </c>
      <c r="Q3" s="4" t="s">
        <v>23</v>
      </c>
      <c r="R3" s="4" t="s">
        <v>24</v>
      </c>
      <c r="S3" s="4" t="s">
        <v>25</v>
      </c>
      <c r="T3" s="4" t="s">
        <v>23</v>
      </c>
      <c r="U3" s="4" t="s">
        <v>24</v>
      </c>
      <c r="V3" s="4" t="s">
        <v>25</v>
      </c>
      <c r="W3" s="4" t="s">
        <v>23</v>
      </c>
      <c r="X3" s="4" t="s">
        <v>24</v>
      </c>
      <c r="Y3" s="4" t="s">
        <v>25</v>
      </c>
      <c r="Z3" s="4" t="s">
        <v>23</v>
      </c>
      <c r="AA3" s="4" t="s">
        <v>24</v>
      </c>
      <c r="AB3" s="4" t="s">
        <v>25</v>
      </c>
      <c r="AC3" s="4" t="s">
        <v>23</v>
      </c>
      <c r="AD3" s="4" t="s">
        <v>24</v>
      </c>
      <c r="AE3" s="15" t="s">
        <v>25</v>
      </c>
    </row>
    <row r="4" spans="1:31">
      <c r="A4" s="10" t="s">
        <v>37</v>
      </c>
      <c r="B4" s="3">
        <v>27534</v>
      </c>
      <c r="C4" s="3">
        <v>1072</v>
      </c>
      <c r="D4" s="16">
        <v>25.68</v>
      </c>
      <c r="E4" s="3">
        <v>32693</v>
      </c>
      <c r="F4" s="3">
        <v>1313</v>
      </c>
      <c r="G4" s="16">
        <v>24.9</v>
      </c>
      <c r="H4" s="3">
        <v>31328</v>
      </c>
      <c r="I4" s="3">
        <v>1194</v>
      </c>
      <c r="J4" s="16">
        <v>26.24</v>
      </c>
      <c r="K4" s="3">
        <v>28928</v>
      </c>
      <c r="L4" s="3">
        <v>1126</v>
      </c>
      <c r="M4" s="3">
        <v>25.69</v>
      </c>
      <c r="N4" s="3">
        <v>33754</v>
      </c>
      <c r="O4" s="3">
        <v>1285</v>
      </c>
      <c r="P4" s="16">
        <v>26.27</v>
      </c>
      <c r="Q4" s="3">
        <v>31811</v>
      </c>
      <c r="R4" s="3">
        <v>1189</v>
      </c>
      <c r="S4" s="3">
        <v>26.75</v>
      </c>
      <c r="AC4" s="3">
        <f>SUM(B4+E4+H4+K4+N4+Q4+T4+W4+Z4)</f>
        <v>186048</v>
      </c>
      <c r="AD4" s="3">
        <f>SUM(C4+F4+I4+L4+O4+R4+U4+X4+AA4)</f>
        <v>7179</v>
      </c>
      <c r="AE4" s="16">
        <f>SUM(AC4)/AD4</f>
        <v>25.915587129126621</v>
      </c>
    </row>
    <row r="5" spans="1:31">
      <c r="A5" s="11" t="s">
        <v>10</v>
      </c>
      <c r="B5" s="3">
        <v>34141</v>
      </c>
      <c r="C5" s="3">
        <v>1291</v>
      </c>
      <c r="D5" s="16">
        <v>26.45</v>
      </c>
      <c r="E5" s="3">
        <v>32017</v>
      </c>
      <c r="F5" s="3">
        <v>1253</v>
      </c>
      <c r="G5" s="16">
        <v>25.55</v>
      </c>
      <c r="H5" s="3">
        <v>30123</v>
      </c>
      <c r="I5" s="3">
        <v>1136</v>
      </c>
      <c r="J5" s="16">
        <v>26.52</v>
      </c>
      <c r="K5" s="3">
        <v>31423</v>
      </c>
      <c r="L5" s="3">
        <v>1230</v>
      </c>
      <c r="M5" s="3">
        <v>25.55</v>
      </c>
      <c r="N5" s="3">
        <v>28881</v>
      </c>
      <c r="O5" s="3">
        <v>1130</v>
      </c>
      <c r="P5" s="16">
        <v>25.56</v>
      </c>
      <c r="Q5" s="3">
        <v>32730</v>
      </c>
      <c r="R5" s="3">
        <v>1307</v>
      </c>
      <c r="S5" s="3">
        <v>25.04</v>
      </c>
      <c r="AC5" s="3">
        <f t="shared" ref="AC5:AC13" si="0">SUM(B5+E5+H5+K5+N5+Q5+T5+W5+Z5)</f>
        <v>189315</v>
      </c>
      <c r="AD5" s="3">
        <f t="shared" ref="AD5:AD13" si="1">SUM(C5+F5+I5+L5+O5+R5+U5+X5+AA5)</f>
        <v>7347</v>
      </c>
      <c r="AE5" s="16">
        <f t="shared" ref="AE5:AE14" si="2">SUM(AC5)/AD5</f>
        <v>25.767660269497753</v>
      </c>
    </row>
    <row r="6" spans="1:31">
      <c r="A6" s="5" t="s">
        <v>38</v>
      </c>
      <c r="B6" s="3">
        <v>34329</v>
      </c>
      <c r="C6" s="3">
        <v>1319</v>
      </c>
      <c r="D6" s="16">
        <v>26.03</v>
      </c>
      <c r="E6" s="3">
        <v>31015</v>
      </c>
      <c r="F6" s="3">
        <v>1212</v>
      </c>
      <c r="G6" s="16">
        <v>25.59</v>
      </c>
      <c r="H6" s="3">
        <v>30269</v>
      </c>
      <c r="I6" s="3">
        <v>1172</v>
      </c>
      <c r="J6" s="16">
        <v>25.83</v>
      </c>
      <c r="K6" s="3">
        <v>30763</v>
      </c>
      <c r="L6" s="3">
        <v>1231</v>
      </c>
      <c r="M6" s="3">
        <v>24.99</v>
      </c>
      <c r="N6" s="3">
        <v>32374</v>
      </c>
      <c r="O6" s="3">
        <v>1291</v>
      </c>
      <c r="P6" s="16">
        <v>25.08</v>
      </c>
      <c r="Q6" s="3">
        <v>34649</v>
      </c>
      <c r="R6" s="3">
        <v>1381</v>
      </c>
      <c r="S6" s="3">
        <v>25.09</v>
      </c>
      <c r="AC6" s="3">
        <f t="shared" si="0"/>
        <v>193399</v>
      </c>
      <c r="AD6" s="3">
        <f t="shared" si="1"/>
        <v>7606</v>
      </c>
      <c r="AE6" s="16">
        <f t="shared" si="2"/>
        <v>25.427162766237181</v>
      </c>
    </row>
    <row r="7" spans="1:31">
      <c r="A7" s="6" t="s">
        <v>11</v>
      </c>
      <c r="B7" s="3">
        <v>32400</v>
      </c>
      <c r="C7" s="3">
        <v>1208</v>
      </c>
      <c r="D7" s="16">
        <v>26.82</v>
      </c>
      <c r="E7" s="3">
        <v>31646</v>
      </c>
      <c r="F7" s="3">
        <v>1252</v>
      </c>
      <c r="G7" s="16">
        <v>25.28</v>
      </c>
      <c r="H7" s="3">
        <v>32166</v>
      </c>
      <c r="I7" s="3">
        <v>1201</v>
      </c>
      <c r="J7" s="16">
        <v>26.78</v>
      </c>
      <c r="K7" s="3">
        <v>32162</v>
      </c>
      <c r="L7" s="3">
        <v>1190</v>
      </c>
      <c r="M7" s="3">
        <v>27.03</v>
      </c>
      <c r="N7" s="3">
        <v>30897</v>
      </c>
      <c r="O7" s="3">
        <v>1193</v>
      </c>
      <c r="P7" s="16">
        <v>25.9</v>
      </c>
      <c r="Q7" s="3">
        <v>33925</v>
      </c>
      <c r="R7" s="3">
        <v>1330</v>
      </c>
      <c r="S7" s="16">
        <v>25.51</v>
      </c>
      <c r="AC7" s="3">
        <f t="shared" si="0"/>
        <v>193196</v>
      </c>
      <c r="AD7" s="3">
        <f t="shared" si="1"/>
        <v>7374</v>
      </c>
      <c r="AE7" s="16">
        <f t="shared" si="2"/>
        <v>26.199620287496611</v>
      </c>
    </row>
    <row r="8" spans="1:31">
      <c r="A8" s="12" t="s">
        <v>12</v>
      </c>
      <c r="B8" s="3">
        <v>29985</v>
      </c>
      <c r="C8" s="3">
        <v>1198</v>
      </c>
      <c r="D8" s="16">
        <v>25.03</v>
      </c>
      <c r="E8" s="3">
        <v>30599</v>
      </c>
      <c r="F8" s="3">
        <v>1222</v>
      </c>
      <c r="G8" s="16">
        <v>25.04</v>
      </c>
      <c r="H8" s="3">
        <v>28322</v>
      </c>
      <c r="I8" s="3">
        <v>1113</v>
      </c>
      <c r="J8" s="16">
        <v>25.45</v>
      </c>
      <c r="K8" s="3">
        <v>26750</v>
      </c>
      <c r="L8" s="3">
        <v>1064</v>
      </c>
      <c r="M8" s="3">
        <v>25.14</v>
      </c>
      <c r="N8" s="3">
        <v>29146</v>
      </c>
      <c r="O8" s="3">
        <v>1137</v>
      </c>
      <c r="P8" s="16">
        <v>25.63</v>
      </c>
      <c r="Q8" s="3">
        <v>29314</v>
      </c>
      <c r="R8" s="3">
        <v>1087</v>
      </c>
      <c r="S8" s="3">
        <v>26.97</v>
      </c>
      <c r="AC8" s="3">
        <f t="shared" si="0"/>
        <v>174116</v>
      </c>
      <c r="AD8" s="3">
        <f t="shared" si="1"/>
        <v>6821</v>
      </c>
      <c r="AE8" s="16">
        <f t="shared" si="2"/>
        <v>25.526462395543174</v>
      </c>
    </row>
    <row r="9" spans="1:31">
      <c r="A9" s="7" t="s">
        <v>13</v>
      </c>
      <c r="B9" s="3">
        <v>35322</v>
      </c>
      <c r="C9" s="3">
        <v>1301</v>
      </c>
      <c r="D9" s="15">
        <v>27.15</v>
      </c>
      <c r="E9" s="3">
        <v>34278</v>
      </c>
      <c r="F9" s="3">
        <v>1320</v>
      </c>
      <c r="G9" s="16">
        <v>25.97</v>
      </c>
      <c r="H9" s="3">
        <v>34316</v>
      </c>
      <c r="I9" s="3">
        <v>1235</v>
      </c>
      <c r="J9" s="15">
        <v>27.79</v>
      </c>
      <c r="K9" s="3">
        <v>32666</v>
      </c>
      <c r="L9" s="3">
        <v>1189</v>
      </c>
      <c r="M9" s="4">
        <v>27.47</v>
      </c>
      <c r="N9" s="3">
        <v>32934</v>
      </c>
      <c r="O9" s="3">
        <v>1213</v>
      </c>
      <c r="P9" s="15">
        <v>27.15</v>
      </c>
      <c r="Q9" s="3">
        <v>30742</v>
      </c>
      <c r="R9" s="3">
        <v>1103</v>
      </c>
      <c r="S9" s="3">
        <v>27.87</v>
      </c>
      <c r="AC9" s="3">
        <f t="shared" si="0"/>
        <v>200258</v>
      </c>
      <c r="AD9" s="3">
        <f t="shared" si="1"/>
        <v>7361</v>
      </c>
      <c r="AE9" s="15">
        <f t="shared" si="2"/>
        <v>27.205271022958836</v>
      </c>
    </row>
    <row r="10" spans="1:31">
      <c r="A10" s="8" t="s">
        <v>14</v>
      </c>
      <c r="B10" s="3">
        <v>28304</v>
      </c>
      <c r="C10" s="3">
        <v>1079</v>
      </c>
      <c r="D10" s="16">
        <v>26.23</v>
      </c>
      <c r="E10" s="3">
        <v>32903</v>
      </c>
      <c r="F10" s="3">
        <v>1255</v>
      </c>
      <c r="G10" s="16">
        <v>26.22</v>
      </c>
      <c r="H10" s="3">
        <v>32336</v>
      </c>
      <c r="I10" s="3">
        <v>1222</v>
      </c>
      <c r="J10" s="16">
        <v>26.46</v>
      </c>
      <c r="K10" s="3">
        <v>29103</v>
      </c>
      <c r="L10" s="3">
        <v>1124</v>
      </c>
      <c r="M10" s="16">
        <v>25.89</v>
      </c>
      <c r="N10" s="3">
        <v>31379</v>
      </c>
      <c r="O10" s="3">
        <v>1199</v>
      </c>
      <c r="P10" s="16">
        <v>26.17</v>
      </c>
      <c r="Q10" s="3">
        <v>34595</v>
      </c>
      <c r="R10" s="3">
        <v>1389</v>
      </c>
      <c r="S10" s="3">
        <v>24.91</v>
      </c>
      <c r="V10" s="4"/>
      <c r="AC10" s="3">
        <f t="shared" si="0"/>
        <v>188620</v>
      </c>
      <c r="AD10" s="3">
        <f t="shared" si="1"/>
        <v>7268</v>
      </c>
      <c r="AE10" s="16">
        <f t="shared" si="2"/>
        <v>25.952118877270227</v>
      </c>
    </row>
    <row r="11" spans="1:31">
      <c r="A11" s="9" t="s">
        <v>15</v>
      </c>
      <c r="B11" s="3">
        <v>31508</v>
      </c>
      <c r="C11" s="3">
        <v>1232</v>
      </c>
      <c r="D11" s="16">
        <v>25.57</v>
      </c>
      <c r="E11" s="3">
        <v>31109</v>
      </c>
      <c r="F11" s="3">
        <v>1172</v>
      </c>
      <c r="G11" s="16">
        <v>26.54</v>
      </c>
      <c r="H11" s="3">
        <v>31520</v>
      </c>
      <c r="I11" s="3">
        <v>1143</v>
      </c>
      <c r="J11" s="16">
        <v>27.58</v>
      </c>
      <c r="K11" s="3">
        <v>30735</v>
      </c>
      <c r="L11" s="3">
        <v>1139</v>
      </c>
      <c r="M11" s="3">
        <v>26.98</v>
      </c>
      <c r="N11" s="3">
        <v>32255</v>
      </c>
      <c r="O11" s="3">
        <v>1210</v>
      </c>
      <c r="P11" s="16">
        <v>26.66</v>
      </c>
      <c r="Q11" s="3">
        <v>33159</v>
      </c>
      <c r="R11" s="3">
        <v>1188</v>
      </c>
      <c r="S11" s="4">
        <v>27.91</v>
      </c>
      <c r="V11" s="16"/>
      <c r="AC11" s="3">
        <f t="shared" si="0"/>
        <v>190286</v>
      </c>
      <c r="AD11" s="3">
        <f t="shared" si="1"/>
        <v>7084</v>
      </c>
      <c r="AE11" s="16">
        <f t="shared" si="2"/>
        <v>26.861377752682099</v>
      </c>
    </row>
    <row r="12" spans="1:31">
      <c r="A12" s="14" t="s">
        <v>16</v>
      </c>
      <c r="B12" s="3">
        <v>33444</v>
      </c>
      <c r="C12" s="3">
        <v>1307</v>
      </c>
      <c r="D12" s="16">
        <v>25.59</v>
      </c>
      <c r="E12" s="3">
        <v>29396</v>
      </c>
      <c r="F12" s="3">
        <v>1168</v>
      </c>
      <c r="G12" s="17">
        <v>25.17</v>
      </c>
      <c r="H12" s="3">
        <v>29700</v>
      </c>
      <c r="I12" s="3">
        <v>1114</v>
      </c>
      <c r="J12" s="16">
        <v>26.66</v>
      </c>
      <c r="K12" s="3">
        <v>29639</v>
      </c>
      <c r="L12" s="3">
        <v>1132</v>
      </c>
      <c r="M12" s="3">
        <v>26.18</v>
      </c>
      <c r="N12" s="3">
        <v>27852</v>
      </c>
      <c r="O12" s="3">
        <v>1124</v>
      </c>
      <c r="P12" s="16">
        <v>24.78</v>
      </c>
      <c r="Q12" s="3">
        <v>32458</v>
      </c>
      <c r="R12" s="3">
        <v>1311</v>
      </c>
      <c r="S12" s="25">
        <v>24.76</v>
      </c>
      <c r="AC12" s="3">
        <f t="shared" si="0"/>
        <v>182489</v>
      </c>
      <c r="AD12" s="3">
        <f t="shared" si="1"/>
        <v>7156</v>
      </c>
      <c r="AE12" s="16">
        <f t="shared" si="2"/>
        <v>25.501537171604248</v>
      </c>
    </row>
    <row r="13" spans="1:31">
      <c r="A13" s="13" t="s">
        <v>17</v>
      </c>
      <c r="B13" s="3">
        <v>33015</v>
      </c>
      <c r="C13" s="3">
        <v>1234</v>
      </c>
      <c r="D13" s="16">
        <v>26.75</v>
      </c>
      <c r="E13" s="3">
        <v>33586</v>
      </c>
      <c r="F13" s="3">
        <v>1257</v>
      </c>
      <c r="G13" s="15">
        <v>26.72</v>
      </c>
      <c r="H13" s="3">
        <v>32061</v>
      </c>
      <c r="I13" s="3">
        <v>1180</v>
      </c>
      <c r="J13" s="16">
        <v>27.17</v>
      </c>
      <c r="K13" s="3">
        <v>28809</v>
      </c>
      <c r="L13" s="3">
        <v>1070</v>
      </c>
      <c r="M13" s="25">
        <v>26.92</v>
      </c>
      <c r="N13" s="3">
        <v>29409</v>
      </c>
      <c r="O13" s="3">
        <v>1133</v>
      </c>
      <c r="P13" s="17">
        <v>25.96</v>
      </c>
      <c r="Q13" s="3">
        <v>34974</v>
      </c>
      <c r="R13" s="3">
        <v>1346</v>
      </c>
      <c r="S13" s="3">
        <v>25.98</v>
      </c>
      <c r="Y13" s="4"/>
      <c r="AC13" s="3">
        <f t="shared" si="0"/>
        <v>191854</v>
      </c>
      <c r="AD13" s="3">
        <f t="shared" si="1"/>
        <v>7220</v>
      </c>
      <c r="AE13" s="16">
        <f t="shared" si="2"/>
        <v>26.572576177285317</v>
      </c>
    </row>
    <row r="14" spans="1:31">
      <c r="A14" s="1" t="s">
        <v>35</v>
      </c>
      <c r="B14" s="4">
        <f>SUM(B4:B13)</f>
        <v>319982</v>
      </c>
      <c r="C14" s="4">
        <f>SUM(C4:C13)</f>
        <v>12241</v>
      </c>
      <c r="D14" s="15">
        <v>26.14</v>
      </c>
      <c r="E14" s="4">
        <f>SUM(E4:E13)</f>
        <v>319242</v>
      </c>
      <c r="F14" s="4">
        <f>SUM(F4:F13)</f>
        <v>12424</v>
      </c>
      <c r="G14" s="15">
        <v>25.7</v>
      </c>
      <c r="H14" s="4">
        <f>SUM(H4:H13)</f>
        <v>312141</v>
      </c>
      <c r="I14" s="4">
        <f>SUM(I4:I13)</f>
        <v>11710</v>
      </c>
      <c r="J14" s="15">
        <v>26.66</v>
      </c>
      <c r="K14" s="4">
        <f>SUM(K4:K13)</f>
        <v>300978</v>
      </c>
      <c r="L14" s="4">
        <f>SUM(L4:L13)</f>
        <v>11495</v>
      </c>
      <c r="M14" s="4">
        <v>26.18</v>
      </c>
      <c r="N14" s="4">
        <f>SUM(N4:N13)</f>
        <v>308881</v>
      </c>
      <c r="O14" s="4">
        <f>SUM(O4:O13)</f>
        <v>11915</v>
      </c>
      <c r="P14" s="15">
        <v>25.92</v>
      </c>
      <c r="Q14" s="4">
        <f>SUM(Q4:Q13)</f>
        <v>328357</v>
      </c>
      <c r="R14" s="4">
        <f>SUM(R4:R13)</f>
        <v>12631</v>
      </c>
      <c r="S14" s="15">
        <v>26</v>
      </c>
      <c r="T14" s="4">
        <f>SUM(T4:T13)</f>
        <v>0</v>
      </c>
      <c r="U14" s="4">
        <f>SUM(U4:U13)</f>
        <v>0</v>
      </c>
      <c r="V14" s="4">
        <v>0</v>
      </c>
      <c r="W14" s="4">
        <f>SUM(W4:W13)</f>
        <v>0</v>
      </c>
      <c r="X14" s="4">
        <f>SUM(X4:X13)</f>
        <v>0</v>
      </c>
      <c r="Y14" s="4">
        <v>0</v>
      </c>
      <c r="Z14" s="4">
        <f>SUM(Z4:Z13)</f>
        <v>0</v>
      </c>
      <c r="AA14" s="4">
        <f>SUM(AA4:AA13)</f>
        <v>0</v>
      </c>
      <c r="AB14" s="3">
        <v>0</v>
      </c>
      <c r="AC14" s="4">
        <f>SUM(B14+E14+H14+K14+N14+Q14+T14+W14+Z14)</f>
        <v>1889581</v>
      </c>
      <c r="AD14" s="4">
        <f>SUM(C14+F14+I14+L14+O14+R14+U14+X14+AA14)</f>
        <v>72416</v>
      </c>
      <c r="AE14" s="15">
        <f t="shared" si="2"/>
        <v>26.093418581528944</v>
      </c>
    </row>
    <row r="15" spans="1:31" s="1" customFormat="1">
      <c r="B15" s="4" t="s">
        <v>26</v>
      </c>
      <c r="C15" s="4"/>
      <c r="D15" s="15"/>
      <c r="E15" s="4" t="s">
        <v>27</v>
      </c>
      <c r="F15" s="4"/>
      <c r="G15" s="15"/>
      <c r="H15" s="4" t="s">
        <v>28</v>
      </c>
      <c r="I15" s="4"/>
      <c r="J15" s="4"/>
      <c r="K15" s="4" t="s">
        <v>29</v>
      </c>
      <c r="L15" s="4"/>
      <c r="M15" s="4"/>
      <c r="N15" s="4" t="s">
        <v>30</v>
      </c>
      <c r="O15" s="4"/>
      <c r="P15" s="15"/>
      <c r="Q15" s="4" t="s">
        <v>31</v>
      </c>
      <c r="R15" s="4"/>
      <c r="S15" s="4"/>
      <c r="T15" s="4" t="s">
        <v>32</v>
      </c>
      <c r="U15" s="4"/>
      <c r="V15" s="4"/>
      <c r="W15" s="4" t="s">
        <v>33</v>
      </c>
      <c r="X15" s="4"/>
      <c r="Y15" s="4"/>
      <c r="Z15" s="4" t="s">
        <v>34</v>
      </c>
      <c r="AA15" s="4"/>
      <c r="AB15" s="4"/>
      <c r="AC15" s="4"/>
      <c r="AD15" s="4"/>
      <c r="AE15" s="4"/>
    </row>
    <row r="17" spans="1:31" s="1" customFormat="1">
      <c r="A17" s="1" t="s">
        <v>21</v>
      </c>
      <c r="B17" s="4" t="s">
        <v>23</v>
      </c>
      <c r="C17" s="4" t="s">
        <v>24</v>
      </c>
      <c r="D17" s="15" t="s">
        <v>25</v>
      </c>
      <c r="E17" s="4" t="s">
        <v>23</v>
      </c>
      <c r="F17" s="4" t="s">
        <v>24</v>
      </c>
      <c r="G17" s="15" t="s">
        <v>25</v>
      </c>
      <c r="H17" s="4" t="s">
        <v>23</v>
      </c>
      <c r="I17" s="4" t="s">
        <v>24</v>
      </c>
      <c r="J17" s="4" t="s">
        <v>25</v>
      </c>
      <c r="K17" s="4" t="s">
        <v>23</v>
      </c>
      <c r="L17" s="4" t="s">
        <v>24</v>
      </c>
      <c r="M17" s="4" t="s">
        <v>25</v>
      </c>
      <c r="N17" s="4" t="s">
        <v>23</v>
      </c>
      <c r="O17" s="4" t="s">
        <v>24</v>
      </c>
      <c r="P17" s="15" t="s">
        <v>25</v>
      </c>
      <c r="Q17" s="4" t="s">
        <v>23</v>
      </c>
      <c r="R17" s="4" t="s">
        <v>24</v>
      </c>
      <c r="S17" s="4" t="s">
        <v>25</v>
      </c>
      <c r="T17" s="4" t="s">
        <v>23</v>
      </c>
      <c r="U17" s="4" t="s">
        <v>24</v>
      </c>
      <c r="V17" s="4" t="s">
        <v>25</v>
      </c>
      <c r="W17" s="4" t="s">
        <v>23</v>
      </c>
      <c r="X17" s="4" t="s">
        <v>24</v>
      </c>
      <c r="Y17" s="4" t="s">
        <v>25</v>
      </c>
      <c r="Z17" s="4" t="s">
        <v>23</v>
      </c>
      <c r="AA17" s="4" t="s">
        <v>24</v>
      </c>
      <c r="AB17" s="4" t="s">
        <v>25</v>
      </c>
      <c r="AC17" s="4" t="s">
        <v>23</v>
      </c>
      <c r="AD17" s="4" t="s">
        <v>24</v>
      </c>
      <c r="AE17" s="15" t="s">
        <v>25</v>
      </c>
    </row>
    <row r="18" spans="1:31">
      <c r="A18" s="10" t="s">
        <v>37</v>
      </c>
      <c r="B18" s="3">
        <v>30851</v>
      </c>
      <c r="C18" s="3">
        <v>1270</v>
      </c>
      <c r="D18" s="16">
        <v>24.29</v>
      </c>
      <c r="E18" s="3">
        <v>27408</v>
      </c>
      <c r="F18" s="3">
        <v>1168</v>
      </c>
      <c r="G18" s="16">
        <v>23.47</v>
      </c>
      <c r="H18" s="3">
        <v>30654</v>
      </c>
      <c r="I18" s="3">
        <v>1208</v>
      </c>
      <c r="J18" s="16">
        <v>25.38</v>
      </c>
      <c r="K18" s="3">
        <v>35060</v>
      </c>
      <c r="L18" s="3">
        <v>1455</v>
      </c>
      <c r="M18" s="16">
        <v>24.1</v>
      </c>
      <c r="N18" s="3">
        <v>31959</v>
      </c>
      <c r="O18" s="3">
        <v>1360</v>
      </c>
      <c r="P18" s="16">
        <v>23.5</v>
      </c>
      <c r="Q18" s="3">
        <v>34051</v>
      </c>
      <c r="R18" s="3">
        <v>1359</v>
      </c>
      <c r="S18" s="3">
        <v>25.06</v>
      </c>
      <c r="AB18" s="16"/>
      <c r="AC18" s="3">
        <f t="shared" ref="AC18:AD27" si="3">SUM(B18+E18+H18+K18+N18+Q18+T18+W18+Z18)</f>
        <v>189983</v>
      </c>
      <c r="AD18" s="3">
        <f t="shared" si="3"/>
        <v>7820</v>
      </c>
      <c r="AE18" s="16">
        <f>SUM(AC18)/AD18</f>
        <v>24.29450127877238</v>
      </c>
    </row>
    <row r="19" spans="1:31">
      <c r="A19" s="11" t="s">
        <v>10</v>
      </c>
      <c r="B19" s="3">
        <v>29986</v>
      </c>
      <c r="C19" s="3">
        <v>1207</v>
      </c>
      <c r="D19" s="16">
        <v>24.84</v>
      </c>
      <c r="E19" s="3">
        <v>30751</v>
      </c>
      <c r="F19" s="3">
        <v>1280</v>
      </c>
      <c r="G19" s="16">
        <v>24.02</v>
      </c>
      <c r="H19" s="3">
        <v>30137</v>
      </c>
      <c r="I19" s="3">
        <v>1279</v>
      </c>
      <c r="J19" s="16">
        <v>23.56</v>
      </c>
      <c r="K19" s="3">
        <v>30131</v>
      </c>
      <c r="L19" s="3">
        <v>1262</v>
      </c>
      <c r="M19" s="3">
        <v>23.88</v>
      </c>
      <c r="N19" s="3">
        <v>31848</v>
      </c>
      <c r="O19" s="3">
        <v>1294</v>
      </c>
      <c r="P19" s="16">
        <v>24.61</v>
      </c>
      <c r="Q19" s="3">
        <v>28848</v>
      </c>
      <c r="R19" s="3">
        <v>1168</v>
      </c>
      <c r="S19" s="16">
        <v>24.7</v>
      </c>
      <c r="AB19" s="16"/>
      <c r="AC19" s="3">
        <f t="shared" si="3"/>
        <v>181701</v>
      </c>
      <c r="AD19" s="3">
        <f t="shared" si="3"/>
        <v>7490</v>
      </c>
      <c r="AE19" s="16">
        <f t="shared" ref="AE19:AE27" si="4">SUM(AC19)/AD19</f>
        <v>24.259145527369828</v>
      </c>
    </row>
    <row r="20" spans="1:31">
      <c r="A20" s="5" t="s">
        <v>38</v>
      </c>
      <c r="B20" s="3">
        <v>29593</v>
      </c>
      <c r="C20" s="3">
        <v>1177</v>
      </c>
      <c r="D20" s="16">
        <v>25.14</v>
      </c>
      <c r="E20" s="3">
        <v>32063</v>
      </c>
      <c r="F20" s="3">
        <v>1339</v>
      </c>
      <c r="G20" s="16">
        <v>23.95</v>
      </c>
      <c r="H20" s="3">
        <v>24660</v>
      </c>
      <c r="I20" s="3">
        <v>1067</v>
      </c>
      <c r="J20" s="16">
        <v>23.11</v>
      </c>
      <c r="K20" s="3">
        <v>31176</v>
      </c>
      <c r="L20" s="3">
        <v>1273</v>
      </c>
      <c r="M20" s="3">
        <v>24.49</v>
      </c>
      <c r="N20" s="3">
        <v>31947</v>
      </c>
      <c r="O20" s="3">
        <v>1369</v>
      </c>
      <c r="P20" s="16">
        <v>23.34</v>
      </c>
      <c r="Q20" s="3">
        <v>35465</v>
      </c>
      <c r="R20" s="3">
        <v>1493</v>
      </c>
      <c r="S20" s="3">
        <v>23.75</v>
      </c>
      <c r="AB20" s="16"/>
      <c r="AC20" s="3">
        <f t="shared" si="3"/>
        <v>184904</v>
      </c>
      <c r="AD20" s="3">
        <f t="shared" si="3"/>
        <v>7718</v>
      </c>
      <c r="AE20" s="16">
        <f t="shared" si="4"/>
        <v>23.957501943508682</v>
      </c>
    </row>
    <row r="21" spans="1:31">
      <c r="A21" s="6" t="s">
        <v>11</v>
      </c>
      <c r="B21" s="3">
        <v>32717</v>
      </c>
      <c r="C21" s="3">
        <v>1378</v>
      </c>
      <c r="D21" s="16">
        <v>23.74</v>
      </c>
      <c r="E21" s="3">
        <v>31492</v>
      </c>
      <c r="F21" s="3">
        <v>1303</v>
      </c>
      <c r="G21" s="16">
        <v>24.17</v>
      </c>
      <c r="H21" s="3">
        <v>30741</v>
      </c>
      <c r="I21" s="3">
        <v>1223</v>
      </c>
      <c r="J21" s="16">
        <v>25.14</v>
      </c>
      <c r="K21" s="3">
        <v>30218</v>
      </c>
      <c r="L21" s="3">
        <v>1247</v>
      </c>
      <c r="M21" s="3">
        <v>24.23</v>
      </c>
      <c r="N21" s="3">
        <v>31314</v>
      </c>
      <c r="O21" s="3">
        <v>1314</v>
      </c>
      <c r="P21" s="16">
        <v>23.83</v>
      </c>
      <c r="Q21" s="3">
        <v>33896</v>
      </c>
      <c r="R21" s="3">
        <v>1355</v>
      </c>
      <c r="S21" s="16">
        <v>25.02</v>
      </c>
      <c r="AB21" s="16"/>
      <c r="AC21" s="3">
        <f t="shared" si="3"/>
        <v>190378</v>
      </c>
      <c r="AD21" s="3">
        <f t="shared" si="3"/>
        <v>7820</v>
      </c>
      <c r="AE21" s="16">
        <f t="shared" si="4"/>
        <v>24.345012787723785</v>
      </c>
    </row>
    <row r="22" spans="1:31">
      <c r="A22" s="12" t="s">
        <v>12</v>
      </c>
      <c r="B22" s="3">
        <v>32999</v>
      </c>
      <c r="C22" s="3">
        <v>1373</v>
      </c>
      <c r="D22" s="16">
        <v>24.03</v>
      </c>
      <c r="E22" s="3">
        <v>32065</v>
      </c>
      <c r="F22" s="3">
        <v>1333</v>
      </c>
      <c r="G22" s="16">
        <v>24.05</v>
      </c>
      <c r="H22" s="3">
        <v>29167</v>
      </c>
      <c r="I22" s="3">
        <v>1169</v>
      </c>
      <c r="J22" s="16">
        <v>24.95</v>
      </c>
      <c r="K22" s="3">
        <v>29386</v>
      </c>
      <c r="L22" s="3">
        <v>1196</v>
      </c>
      <c r="M22" s="3">
        <v>24.57</v>
      </c>
      <c r="N22" s="3">
        <v>33075</v>
      </c>
      <c r="O22" s="3">
        <v>1315</v>
      </c>
      <c r="P22" s="16">
        <v>25.15</v>
      </c>
      <c r="Q22" s="3">
        <v>28913</v>
      </c>
      <c r="R22" s="3">
        <v>1188</v>
      </c>
      <c r="S22" s="3">
        <v>24.34</v>
      </c>
      <c r="AB22" s="16"/>
      <c r="AC22" s="3">
        <f t="shared" si="3"/>
        <v>185605</v>
      </c>
      <c r="AD22" s="3">
        <f t="shared" si="3"/>
        <v>7574</v>
      </c>
      <c r="AE22" s="16">
        <f t="shared" si="4"/>
        <v>24.505545286506468</v>
      </c>
    </row>
    <row r="23" spans="1:31">
      <c r="A23" s="7" t="s">
        <v>13</v>
      </c>
      <c r="B23" s="3">
        <v>31295</v>
      </c>
      <c r="C23" s="3">
        <v>1211</v>
      </c>
      <c r="D23" s="15">
        <v>25.84</v>
      </c>
      <c r="E23" s="3">
        <v>28976</v>
      </c>
      <c r="F23" s="3">
        <v>1173</v>
      </c>
      <c r="G23" s="16">
        <v>24.7</v>
      </c>
      <c r="H23" s="3">
        <v>29861</v>
      </c>
      <c r="I23" s="3">
        <v>1187</v>
      </c>
      <c r="J23" s="17">
        <v>25.16</v>
      </c>
      <c r="K23" s="3">
        <v>32839</v>
      </c>
      <c r="L23" s="3">
        <v>1267</v>
      </c>
      <c r="M23" s="4">
        <v>25.92</v>
      </c>
      <c r="N23" s="3">
        <v>33246</v>
      </c>
      <c r="O23" s="3">
        <v>1367</v>
      </c>
      <c r="P23" s="16">
        <v>24.32</v>
      </c>
      <c r="Q23" s="3">
        <v>31292</v>
      </c>
      <c r="R23" s="3">
        <v>1193</v>
      </c>
      <c r="S23" s="4">
        <v>26.23</v>
      </c>
      <c r="AB23" s="15"/>
      <c r="AC23" s="3">
        <f t="shared" si="3"/>
        <v>187509</v>
      </c>
      <c r="AD23" s="3">
        <f t="shared" si="3"/>
        <v>7398</v>
      </c>
      <c r="AE23" s="16">
        <f t="shared" si="4"/>
        <v>25.345904298459043</v>
      </c>
    </row>
    <row r="24" spans="1:31">
      <c r="A24" s="8" t="s">
        <v>14</v>
      </c>
      <c r="B24" s="3">
        <v>31771</v>
      </c>
      <c r="C24" s="3">
        <v>1269</v>
      </c>
      <c r="D24" s="16">
        <v>25.04</v>
      </c>
      <c r="E24" s="3">
        <v>28744</v>
      </c>
      <c r="F24" s="3">
        <v>1161</v>
      </c>
      <c r="G24" s="16">
        <v>24.76</v>
      </c>
      <c r="H24" s="3">
        <v>28229</v>
      </c>
      <c r="I24" s="3">
        <v>1169</v>
      </c>
      <c r="J24" s="16">
        <v>24.15</v>
      </c>
      <c r="K24" s="3">
        <v>34490</v>
      </c>
      <c r="L24" s="3">
        <v>1440</v>
      </c>
      <c r="M24" s="16">
        <v>23.95</v>
      </c>
      <c r="N24" s="3">
        <v>31911</v>
      </c>
      <c r="O24" s="3">
        <v>1323</v>
      </c>
      <c r="P24" s="16">
        <v>24.12</v>
      </c>
      <c r="Q24" s="3">
        <v>35364</v>
      </c>
      <c r="R24" s="3">
        <v>1480</v>
      </c>
      <c r="S24" s="3">
        <v>23.89</v>
      </c>
      <c r="V24" s="4"/>
      <c r="AB24" s="16"/>
      <c r="AC24" s="3">
        <f t="shared" si="3"/>
        <v>190509</v>
      </c>
      <c r="AD24" s="3">
        <f t="shared" si="3"/>
        <v>7842</v>
      </c>
      <c r="AE24" s="16">
        <f t="shared" si="4"/>
        <v>24.293420045906657</v>
      </c>
    </row>
    <row r="25" spans="1:31">
      <c r="A25" s="9" t="s">
        <v>15</v>
      </c>
      <c r="B25" s="3">
        <v>29898</v>
      </c>
      <c r="C25" s="3">
        <v>1230</v>
      </c>
      <c r="D25" s="16">
        <v>24.31</v>
      </c>
      <c r="E25" s="3">
        <v>34416</v>
      </c>
      <c r="F25" s="3">
        <v>1438</v>
      </c>
      <c r="G25" s="16">
        <v>23.93</v>
      </c>
      <c r="H25" s="3">
        <v>31609</v>
      </c>
      <c r="I25" s="3">
        <v>1295</v>
      </c>
      <c r="J25" s="16">
        <v>24.41</v>
      </c>
      <c r="K25" s="3">
        <v>33667</v>
      </c>
      <c r="L25" s="3">
        <v>1427</v>
      </c>
      <c r="M25" s="3">
        <v>23.59</v>
      </c>
      <c r="N25" s="3">
        <v>32497</v>
      </c>
      <c r="O25" s="3">
        <v>1371</v>
      </c>
      <c r="P25" s="16">
        <v>23.7</v>
      </c>
      <c r="Q25" s="3">
        <v>33107</v>
      </c>
      <c r="R25" s="3">
        <v>1362</v>
      </c>
      <c r="S25" s="3">
        <v>24.31</v>
      </c>
      <c r="V25" s="16"/>
      <c r="AB25" s="16"/>
      <c r="AC25" s="3">
        <f t="shared" si="3"/>
        <v>195194</v>
      </c>
      <c r="AD25" s="3">
        <f t="shared" si="3"/>
        <v>8123</v>
      </c>
      <c r="AE25" s="16">
        <f t="shared" si="4"/>
        <v>24.029791948787395</v>
      </c>
    </row>
    <row r="26" spans="1:31">
      <c r="A26" s="14" t="s">
        <v>16</v>
      </c>
      <c r="B26" s="3">
        <v>30287</v>
      </c>
      <c r="C26" s="3">
        <v>1191</v>
      </c>
      <c r="D26" s="16">
        <v>25.43</v>
      </c>
      <c r="E26" s="3">
        <v>33095</v>
      </c>
      <c r="F26" s="3">
        <v>1421</v>
      </c>
      <c r="G26" s="17">
        <v>23.29</v>
      </c>
      <c r="H26" s="3">
        <v>27792</v>
      </c>
      <c r="I26" s="3">
        <v>1174</v>
      </c>
      <c r="J26" s="16">
        <v>23.67</v>
      </c>
      <c r="K26" s="3">
        <v>35341</v>
      </c>
      <c r="L26" s="3">
        <v>1453</v>
      </c>
      <c r="M26" s="3">
        <v>24.32</v>
      </c>
      <c r="N26" s="3">
        <v>32907</v>
      </c>
      <c r="O26" s="3">
        <v>1334</v>
      </c>
      <c r="P26" s="16">
        <v>24.67</v>
      </c>
      <c r="Q26" s="3">
        <v>29205</v>
      </c>
      <c r="R26" s="3">
        <v>1161</v>
      </c>
      <c r="S26" s="25">
        <v>25.16</v>
      </c>
      <c r="AB26" s="16"/>
      <c r="AC26" s="3">
        <f t="shared" si="3"/>
        <v>188627</v>
      </c>
      <c r="AD26" s="3">
        <f t="shared" si="3"/>
        <v>7734</v>
      </c>
      <c r="AE26" s="16">
        <f t="shared" si="4"/>
        <v>24.389319886216704</v>
      </c>
    </row>
    <row r="27" spans="1:31">
      <c r="A27" s="13" t="s">
        <v>17</v>
      </c>
      <c r="B27" s="3">
        <v>30221</v>
      </c>
      <c r="C27" s="3">
        <v>1218</v>
      </c>
      <c r="D27" s="16">
        <v>24.81</v>
      </c>
      <c r="E27" s="3">
        <v>31330</v>
      </c>
      <c r="F27" s="3">
        <v>1181</v>
      </c>
      <c r="G27" s="15">
        <v>26.53</v>
      </c>
      <c r="H27" s="3">
        <v>28866</v>
      </c>
      <c r="I27" s="3">
        <v>1095</v>
      </c>
      <c r="J27" s="15">
        <v>26.36</v>
      </c>
      <c r="K27" s="3">
        <v>30120</v>
      </c>
      <c r="L27" s="3">
        <v>1182</v>
      </c>
      <c r="M27" s="25">
        <v>25.48</v>
      </c>
      <c r="N27" s="3">
        <v>33780</v>
      </c>
      <c r="O27" s="3">
        <v>1336</v>
      </c>
      <c r="P27" s="15">
        <v>25.28</v>
      </c>
      <c r="Q27" s="3">
        <v>34785</v>
      </c>
      <c r="R27" s="3">
        <v>1358</v>
      </c>
      <c r="S27" s="3">
        <v>25.61</v>
      </c>
      <c r="Y27" s="4"/>
      <c r="AB27" s="16"/>
      <c r="AC27" s="3">
        <f t="shared" si="3"/>
        <v>189102</v>
      </c>
      <c r="AD27" s="3">
        <f t="shared" si="3"/>
        <v>7370</v>
      </c>
      <c r="AE27" s="15">
        <f t="shared" si="4"/>
        <v>25.658344640434194</v>
      </c>
    </row>
    <row r="28" spans="1:31" s="1" customFormat="1">
      <c r="A28" s="1" t="s">
        <v>35</v>
      </c>
      <c r="B28" s="4">
        <f>SUM(B18:B27)</f>
        <v>309618</v>
      </c>
      <c r="C28" s="4">
        <f>SUM(C18:C27)</f>
        <v>12524</v>
      </c>
      <c r="D28" s="15">
        <v>24.72</v>
      </c>
      <c r="E28" s="4">
        <f>SUM(E18:E27)</f>
        <v>310340</v>
      </c>
      <c r="F28" s="4">
        <f>SUM(F18:F27)</f>
        <v>12797</v>
      </c>
      <c r="G28" s="15">
        <v>24.25</v>
      </c>
      <c r="H28" s="4">
        <f>SUM(H18:H27)</f>
        <v>291716</v>
      </c>
      <c r="I28" s="4">
        <f>SUM(I18:I27)</f>
        <v>11866</v>
      </c>
      <c r="J28" s="15">
        <v>24.58</v>
      </c>
      <c r="K28" s="4">
        <f>SUM(K18:K27)</f>
        <v>322428</v>
      </c>
      <c r="L28" s="4">
        <f>SUM(L18:L27)</f>
        <v>13202</v>
      </c>
      <c r="M28" s="15">
        <v>24.42</v>
      </c>
      <c r="N28" s="4">
        <f>SUM(N18:N27)</f>
        <v>324484</v>
      </c>
      <c r="O28" s="4">
        <f>SUM(O18:O27)</f>
        <v>13383</v>
      </c>
      <c r="P28" s="15">
        <v>24.25</v>
      </c>
      <c r="Q28" s="4">
        <f>SUM(Q18:Q27)</f>
        <v>324926</v>
      </c>
      <c r="R28" s="4">
        <f>SUM(R18:R27)</f>
        <v>13117</v>
      </c>
      <c r="S28" s="4">
        <v>24.77</v>
      </c>
      <c r="T28" s="4">
        <f>SUM(T18:T27)</f>
        <v>0</v>
      </c>
      <c r="U28" s="4">
        <f>SUM(U18:U27)</f>
        <v>0</v>
      </c>
      <c r="V28" s="4">
        <v>0</v>
      </c>
      <c r="W28" s="4">
        <f>SUM(W18:W27)</f>
        <v>0</v>
      </c>
      <c r="X28" s="4">
        <f>SUM(X18:X27)</f>
        <v>0</v>
      </c>
      <c r="Y28" s="4">
        <v>0</v>
      </c>
      <c r="Z28" s="4">
        <f>SUM(Z18:Z27)</f>
        <v>0</v>
      </c>
      <c r="AA28" s="4">
        <f>SUM(AA18:AA27)</f>
        <v>0</v>
      </c>
      <c r="AB28" s="15">
        <v>0</v>
      </c>
      <c r="AC28" s="4">
        <f>SUM(B28+E28+H28+K28+N28+Q28+T28+W28+Z28)</f>
        <v>1883512</v>
      </c>
      <c r="AD28" s="4">
        <f>SUM(C28+F28+I28+L28+O28+R28+U28+X28+AA28)</f>
        <v>76889</v>
      </c>
      <c r="AE28" s="15">
        <f>SUM(AC28)/AD28</f>
        <v>24.49650795302319</v>
      </c>
    </row>
    <row r="29" spans="1:31" s="1" customFormat="1">
      <c r="B29" s="4" t="s">
        <v>26</v>
      </c>
      <c r="C29" s="4"/>
      <c r="D29" s="15"/>
      <c r="E29" s="4" t="s">
        <v>27</v>
      </c>
      <c r="F29" s="4"/>
      <c r="G29" s="15"/>
      <c r="H29" s="4" t="s">
        <v>28</v>
      </c>
      <c r="I29" s="4"/>
      <c r="J29" s="4"/>
      <c r="K29" s="4" t="s">
        <v>29</v>
      </c>
      <c r="L29" s="4"/>
      <c r="M29" s="4"/>
      <c r="N29" s="4" t="s">
        <v>30</v>
      </c>
      <c r="O29" s="4"/>
      <c r="P29" s="15"/>
      <c r="Q29" s="4" t="s">
        <v>31</v>
      </c>
      <c r="R29" s="4"/>
      <c r="S29" s="4"/>
      <c r="T29" s="4" t="s">
        <v>32</v>
      </c>
      <c r="U29" s="4"/>
      <c r="V29" s="4"/>
      <c r="W29" s="4" t="s">
        <v>33</v>
      </c>
      <c r="X29" s="4"/>
      <c r="Y29" s="4"/>
      <c r="Z29" s="4" t="s">
        <v>34</v>
      </c>
      <c r="AA29" s="4"/>
      <c r="AB29" s="4"/>
      <c r="AC29" s="4"/>
      <c r="AD29" s="4"/>
      <c r="AE29" s="4"/>
    </row>
    <row r="30" spans="1:31" s="1" customFormat="1">
      <c r="B30" s="4"/>
      <c r="C30" s="4"/>
      <c r="D30" s="15"/>
      <c r="E30" s="4"/>
      <c r="F30" s="4"/>
      <c r="G30" s="15"/>
      <c r="H30" s="4"/>
      <c r="I30" s="4"/>
      <c r="J30" s="15"/>
      <c r="K30" s="4"/>
      <c r="L30" s="4"/>
      <c r="M30" s="4"/>
      <c r="N30" s="4"/>
      <c r="O30" s="4"/>
      <c r="P30" s="1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5"/>
      <c r="AC30" s="4"/>
      <c r="AD30" s="4"/>
      <c r="AE30" s="4"/>
    </row>
    <row r="31" spans="1:31" s="1" customFormat="1">
      <c r="A31" s="1" t="s">
        <v>20</v>
      </c>
      <c r="B31" s="4" t="s">
        <v>23</v>
      </c>
      <c r="C31" s="4" t="s">
        <v>24</v>
      </c>
      <c r="D31" s="15" t="s">
        <v>25</v>
      </c>
      <c r="E31" s="4" t="s">
        <v>23</v>
      </c>
      <c r="F31" s="4" t="s">
        <v>24</v>
      </c>
      <c r="G31" s="15" t="s">
        <v>25</v>
      </c>
      <c r="H31" s="4" t="s">
        <v>23</v>
      </c>
      <c r="I31" s="4" t="s">
        <v>24</v>
      </c>
      <c r="J31" s="4" t="s">
        <v>25</v>
      </c>
      <c r="K31" s="4" t="s">
        <v>23</v>
      </c>
      <c r="L31" s="4" t="s">
        <v>24</v>
      </c>
      <c r="M31" s="4" t="s">
        <v>25</v>
      </c>
      <c r="N31" s="4" t="s">
        <v>23</v>
      </c>
      <c r="O31" s="4" t="s">
        <v>24</v>
      </c>
      <c r="P31" s="15" t="s">
        <v>25</v>
      </c>
      <c r="Q31" s="4" t="s">
        <v>23</v>
      </c>
      <c r="R31" s="4" t="s">
        <v>24</v>
      </c>
      <c r="S31" s="4" t="s">
        <v>25</v>
      </c>
      <c r="T31" s="4" t="s">
        <v>23</v>
      </c>
      <c r="U31" s="4" t="s">
        <v>24</v>
      </c>
      <c r="V31" s="4" t="s">
        <v>25</v>
      </c>
      <c r="W31" s="4" t="s">
        <v>23</v>
      </c>
      <c r="X31" s="4" t="s">
        <v>24</v>
      </c>
      <c r="Y31" s="4" t="s">
        <v>25</v>
      </c>
      <c r="Z31" s="4" t="s">
        <v>23</v>
      </c>
      <c r="AA31" s="4" t="s">
        <v>24</v>
      </c>
      <c r="AB31" s="4" t="s">
        <v>25</v>
      </c>
      <c r="AC31" s="4" t="s">
        <v>23</v>
      </c>
      <c r="AD31" s="4" t="s">
        <v>24</v>
      </c>
      <c r="AE31" s="15" t="s">
        <v>25</v>
      </c>
    </row>
    <row r="32" spans="1:31">
      <c r="A32" s="10" t="s">
        <v>37</v>
      </c>
      <c r="B32" s="3">
        <v>11238</v>
      </c>
      <c r="C32" s="3">
        <v>610</v>
      </c>
      <c r="D32" s="16">
        <v>18.420000000000002</v>
      </c>
      <c r="E32" s="3">
        <v>11509</v>
      </c>
      <c r="F32" s="3">
        <v>611</v>
      </c>
      <c r="G32" s="16">
        <v>18.84</v>
      </c>
      <c r="H32" s="3">
        <v>11675</v>
      </c>
      <c r="I32" s="3">
        <v>607</v>
      </c>
      <c r="J32" s="16">
        <v>19.23</v>
      </c>
      <c r="K32" s="3">
        <v>12928</v>
      </c>
      <c r="L32" s="3">
        <v>755</v>
      </c>
      <c r="M32" s="16">
        <v>17.12</v>
      </c>
      <c r="N32" s="3">
        <v>12084</v>
      </c>
      <c r="O32" s="3">
        <v>645</v>
      </c>
      <c r="P32" s="16">
        <v>18.73</v>
      </c>
      <c r="Q32" s="3">
        <v>11984</v>
      </c>
      <c r="R32" s="3">
        <v>675</v>
      </c>
      <c r="S32" s="3">
        <v>17.75</v>
      </c>
      <c r="AB32" s="16"/>
      <c r="AC32" s="3">
        <f t="shared" ref="AC32:AD41" si="5">SUM(B32+E32+H32+K32+N32+Q32+T32+W32+Z32)</f>
        <v>71418</v>
      </c>
      <c r="AD32" s="3">
        <f t="shared" si="5"/>
        <v>3903</v>
      </c>
      <c r="AE32" s="16">
        <f>SUM(AC32)/AD32</f>
        <v>18.298232129131438</v>
      </c>
    </row>
    <row r="33" spans="1:31">
      <c r="A33" s="11" t="s">
        <v>10</v>
      </c>
      <c r="B33" s="3">
        <v>11788</v>
      </c>
      <c r="C33" s="3">
        <v>564</v>
      </c>
      <c r="D33" s="15">
        <v>20.9</v>
      </c>
      <c r="E33" s="3">
        <v>8969</v>
      </c>
      <c r="F33" s="3">
        <v>500</v>
      </c>
      <c r="G33" s="16">
        <v>17.940000000000001</v>
      </c>
      <c r="H33" s="3">
        <v>9954</v>
      </c>
      <c r="I33" s="3">
        <v>483</v>
      </c>
      <c r="J33" s="15">
        <v>20.61</v>
      </c>
      <c r="K33" s="3">
        <v>10052</v>
      </c>
      <c r="L33" s="3">
        <v>522</v>
      </c>
      <c r="M33" s="16">
        <v>19.260000000000002</v>
      </c>
      <c r="N33" s="3">
        <v>13585</v>
      </c>
      <c r="O33" s="3">
        <v>712</v>
      </c>
      <c r="P33" s="16">
        <v>19.079999999999998</v>
      </c>
      <c r="Q33" s="3">
        <v>10923</v>
      </c>
      <c r="R33" s="3">
        <v>558</v>
      </c>
      <c r="S33" s="3">
        <v>19.579999999999998</v>
      </c>
      <c r="V33" s="16"/>
      <c r="AB33" s="15"/>
      <c r="AC33" s="3">
        <f t="shared" si="5"/>
        <v>65271</v>
      </c>
      <c r="AD33" s="3">
        <f t="shared" si="5"/>
        <v>3339</v>
      </c>
      <c r="AE33" s="16">
        <f t="shared" ref="AE33:AE42" si="6">SUM(AC33)/AD33</f>
        <v>19.548068283917342</v>
      </c>
    </row>
    <row r="34" spans="1:31">
      <c r="A34" s="5" t="s">
        <v>38</v>
      </c>
      <c r="B34" s="3">
        <v>12053</v>
      </c>
      <c r="C34" s="3">
        <v>606</v>
      </c>
      <c r="D34" s="16">
        <v>19.89</v>
      </c>
      <c r="E34" s="3">
        <v>12111</v>
      </c>
      <c r="F34" s="3">
        <v>625</v>
      </c>
      <c r="G34" s="16">
        <v>19.38</v>
      </c>
      <c r="H34" s="3">
        <v>9697</v>
      </c>
      <c r="I34" s="3">
        <v>568</v>
      </c>
      <c r="J34" s="17">
        <v>17.07</v>
      </c>
      <c r="K34" s="3">
        <v>10752</v>
      </c>
      <c r="L34" s="3">
        <v>522</v>
      </c>
      <c r="M34" s="15">
        <v>20.6</v>
      </c>
      <c r="N34" s="3">
        <v>12240</v>
      </c>
      <c r="O34" s="3">
        <v>639</v>
      </c>
      <c r="P34" s="16">
        <v>19.149999999999999</v>
      </c>
      <c r="Q34" s="3">
        <v>10176</v>
      </c>
      <c r="R34" s="3">
        <v>557</v>
      </c>
      <c r="S34" s="3">
        <v>18.27</v>
      </c>
      <c r="V34" s="16"/>
      <c r="AB34" s="16"/>
      <c r="AC34" s="3">
        <f t="shared" si="5"/>
        <v>67029</v>
      </c>
      <c r="AD34" s="3">
        <f t="shared" si="5"/>
        <v>3517</v>
      </c>
      <c r="AE34" s="16">
        <f t="shared" si="6"/>
        <v>19.058572647142451</v>
      </c>
    </row>
    <row r="35" spans="1:31">
      <c r="A35" s="6" t="s">
        <v>11</v>
      </c>
      <c r="B35" s="3">
        <v>10967</v>
      </c>
      <c r="C35" s="3">
        <v>540</v>
      </c>
      <c r="D35" s="16">
        <v>20.309999999999999</v>
      </c>
      <c r="E35" s="3">
        <v>9155</v>
      </c>
      <c r="F35" s="3">
        <v>494</v>
      </c>
      <c r="G35" s="16">
        <v>18.53</v>
      </c>
      <c r="H35" s="3">
        <v>12078</v>
      </c>
      <c r="I35" s="3">
        <v>605</v>
      </c>
      <c r="J35" s="16">
        <v>19.96</v>
      </c>
      <c r="K35" s="3">
        <v>11293</v>
      </c>
      <c r="L35" s="3">
        <v>577</v>
      </c>
      <c r="M35" s="16">
        <v>19.57</v>
      </c>
      <c r="N35" s="3">
        <v>9766</v>
      </c>
      <c r="O35" s="3">
        <v>486</v>
      </c>
      <c r="P35" s="15">
        <v>20.09</v>
      </c>
      <c r="Q35" s="3">
        <v>8979</v>
      </c>
      <c r="R35" s="3">
        <v>481</v>
      </c>
      <c r="S35" s="3">
        <v>18.670000000000002</v>
      </c>
      <c r="AB35" s="16"/>
      <c r="AC35" s="3">
        <f t="shared" si="5"/>
        <v>62238</v>
      </c>
      <c r="AD35" s="3">
        <f t="shared" si="5"/>
        <v>3183</v>
      </c>
      <c r="AE35" s="16">
        <f t="shared" si="6"/>
        <v>19.55325164938737</v>
      </c>
    </row>
    <row r="36" spans="1:31">
      <c r="A36" s="12" t="s">
        <v>12</v>
      </c>
      <c r="B36" s="3">
        <v>11017</v>
      </c>
      <c r="C36" s="3">
        <v>540</v>
      </c>
      <c r="D36" s="16">
        <v>20.399999999999999</v>
      </c>
      <c r="E36" s="3">
        <v>11672</v>
      </c>
      <c r="F36" s="3">
        <v>633</v>
      </c>
      <c r="G36" s="16">
        <v>18.440000000000001</v>
      </c>
      <c r="H36" s="3">
        <v>11589</v>
      </c>
      <c r="I36" s="3">
        <v>640</v>
      </c>
      <c r="J36" s="16">
        <v>18.11</v>
      </c>
      <c r="K36" s="3">
        <v>11409</v>
      </c>
      <c r="L36" s="3">
        <v>587</v>
      </c>
      <c r="M36" s="16">
        <v>19.440000000000001</v>
      </c>
      <c r="N36" s="3">
        <v>13445</v>
      </c>
      <c r="O36" s="3">
        <v>710</v>
      </c>
      <c r="P36" s="16">
        <v>18.940000000000001</v>
      </c>
      <c r="Q36" s="3">
        <v>9005</v>
      </c>
      <c r="R36" s="3">
        <v>446</v>
      </c>
      <c r="S36" s="3">
        <v>20.190000000000001</v>
      </c>
      <c r="V36" s="4"/>
      <c r="AB36" s="16"/>
      <c r="AC36" s="3">
        <f t="shared" si="5"/>
        <v>68137</v>
      </c>
      <c r="AD36" s="3">
        <f t="shared" si="5"/>
        <v>3556</v>
      </c>
      <c r="AE36" s="16">
        <f t="shared" si="6"/>
        <v>19.161136107986501</v>
      </c>
    </row>
    <row r="37" spans="1:31">
      <c r="A37" s="7" t="s">
        <v>13</v>
      </c>
      <c r="B37" s="3">
        <v>10754</v>
      </c>
      <c r="C37" s="3">
        <v>562</v>
      </c>
      <c r="D37" s="16">
        <v>19.14</v>
      </c>
      <c r="E37" s="3">
        <v>11747</v>
      </c>
      <c r="F37" s="3">
        <v>615</v>
      </c>
      <c r="G37" s="16">
        <v>19.100000000000001</v>
      </c>
      <c r="H37" s="3">
        <v>11787</v>
      </c>
      <c r="I37" s="3">
        <v>589</v>
      </c>
      <c r="J37" s="16">
        <v>20.010000000000002</v>
      </c>
      <c r="K37" s="3">
        <v>11078</v>
      </c>
      <c r="L37" s="3">
        <v>581</v>
      </c>
      <c r="M37" s="16">
        <v>19.07</v>
      </c>
      <c r="N37" s="3">
        <v>10782</v>
      </c>
      <c r="O37" s="3">
        <v>588</v>
      </c>
      <c r="P37" s="16">
        <v>18.34</v>
      </c>
      <c r="Q37" s="3">
        <v>9092</v>
      </c>
      <c r="R37" s="3">
        <v>443</v>
      </c>
      <c r="S37" s="3">
        <v>20.52</v>
      </c>
      <c r="AB37" s="16"/>
      <c r="AC37" s="3">
        <f t="shared" si="5"/>
        <v>65240</v>
      </c>
      <c r="AD37" s="3">
        <f t="shared" si="5"/>
        <v>3378</v>
      </c>
      <c r="AE37" s="16">
        <f t="shared" si="6"/>
        <v>19.31320307874482</v>
      </c>
    </row>
    <row r="38" spans="1:31">
      <c r="A38" s="8" t="s">
        <v>14</v>
      </c>
      <c r="B38" s="3">
        <v>12326</v>
      </c>
      <c r="C38" s="3">
        <v>616</v>
      </c>
      <c r="D38" s="16">
        <v>20.010000000000002</v>
      </c>
      <c r="E38" s="3">
        <v>11740</v>
      </c>
      <c r="F38" s="3">
        <v>563</v>
      </c>
      <c r="G38" s="16">
        <v>20.85</v>
      </c>
      <c r="H38" s="3">
        <v>12261</v>
      </c>
      <c r="I38" s="3">
        <v>597</v>
      </c>
      <c r="J38" s="16">
        <v>20.54</v>
      </c>
      <c r="K38" s="3">
        <v>11936</v>
      </c>
      <c r="L38" s="3">
        <v>632</v>
      </c>
      <c r="M38" s="16">
        <v>18.89</v>
      </c>
      <c r="N38" s="3">
        <v>9764</v>
      </c>
      <c r="O38" s="3">
        <v>492</v>
      </c>
      <c r="P38" s="16">
        <v>19.850000000000001</v>
      </c>
      <c r="Q38" s="3">
        <v>10496</v>
      </c>
      <c r="R38" s="3">
        <v>568</v>
      </c>
      <c r="S38" s="25">
        <v>18.48</v>
      </c>
      <c r="Y38" s="16"/>
      <c r="AB38" s="16"/>
      <c r="AC38" s="3">
        <f t="shared" si="5"/>
        <v>68523</v>
      </c>
      <c r="AD38" s="3">
        <f t="shared" si="5"/>
        <v>3468</v>
      </c>
      <c r="AE38" s="15">
        <f t="shared" si="6"/>
        <v>19.758650519031143</v>
      </c>
    </row>
    <row r="39" spans="1:31">
      <c r="A39" s="9" t="s">
        <v>15</v>
      </c>
      <c r="B39" s="3">
        <v>9778</v>
      </c>
      <c r="C39" s="3">
        <v>534</v>
      </c>
      <c r="D39" s="16">
        <v>18.309999999999999</v>
      </c>
      <c r="E39" s="3">
        <v>12233</v>
      </c>
      <c r="F39" s="3">
        <v>662</v>
      </c>
      <c r="G39" s="16">
        <v>18.48</v>
      </c>
      <c r="H39" s="3">
        <v>9308</v>
      </c>
      <c r="I39" s="3">
        <v>477</v>
      </c>
      <c r="J39" s="16">
        <v>19.510000000000002</v>
      </c>
      <c r="K39" s="3">
        <v>11446</v>
      </c>
      <c r="L39" s="3">
        <v>629</v>
      </c>
      <c r="M39" s="16">
        <v>18.2</v>
      </c>
      <c r="N39" s="3">
        <v>9858</v>
      </c>
      <c r="O39" s="3">
        <v>591</v>
      </c>
      <c r="P39" s="16">
        <v>16.68</v>
      </c>
      <c r="Q39" s="3">
        <v>12705</v>
      </c>
      <c r="R39" s="3">
        <v>675</v>
      </c>
      <c r="S39" s="16">
        <v>18.82</v>
      </c>
      <c r="AB39" s="16"/>
      <c r="AC39" s="3">
        <f t="shared" si="5"/>
        <v>65328</v>
      </c>
      <c r="AD39" s="3">
        <f t="shared" si="5"/>
        <v>3568</v>
      </c>
      <c r="AE39" s="16">
        <f t="shared" si="6"/>
        <v>18.309417040358746</v>
      </c>
    </row>
    <row r="40" spans="1:31">
      <c r="A40" s="14" t="s">
        <v>16</v>
      </c>
      <c r="B40" s="3">
        <v>10709</v>
      </c>
      <c r="C40" s="3">
        <v>600</v>
      </c>
      <c r="D40" s="16">
        <v>17.850000000000001</v>
      </c>
      <c r="E40" s="3">
        <v>11447</v>
      </c>
      <c r="F40" s="3">
        <v>661</v>
      </c>
      <c r="G40" s="16">
        <v>17.32</v>
      </c>
      <c r="H40" s="3">
        <v>11019</v>
      </c>
      <c r="I40" s="3">
        <v>642</v>
      </c>
      <c r="J40" s="16">
        <v>17.16</v>
      </c>
      <c r="K40" s="3">
        <v>12914</v>
      </c>
      <c r="L40" s="3">
        <v>751</v>
      </c>
      <c r="M40" s="16">
        <v>17.2</v>
      </c>
      <c r="N40" s="3">
        <v>9372</v>
      </c>
      <c r="O40" s="3">
        <v>503</v>
      </c>
      <c r="P40" s="16">
        <v>18.63</v>
      </c>
      <c r="Q40" s="3">
        <v>10558</v>
      </c>
      <c r="R40" s="3">
        <v>552</v>
      </c>
      <c r="S40" s="3">
        <v>19.13</v>
      </c>
      <c r="AB40" s="16"/>
      <c r="AC40" s="3">
        <f t="shared" si="5"/>
        <v>66019</v>
      </c>
      <c r="AD40" s="3">
        <f t="shared" si="5"/>
        <v>3709</v>
      </c>
      <c r="AE40" s="16">
        <f t="shared" si="6"/>
        <v>17.799676462658397</v>
      </c>
    </row>
    <row r="41" spans="1:31">
      <c r="A41" s="13" t="s">
        <v>17</v>
      </c>
      <c r="B41" s="3">
        <v>10080</v>
      </c>
      <c r="C41" s="3">
        <v>526</v>
      </c>
      <c r="D41" s="17">
        <v>19.16</v>
      </c>
      <c r="E41" s="3">
        <v>11825</v>
      </c>
      <c r="F41" s="3">
        <v>556</v>
      </c>
      <c r="G41" s="15">
        <v>21.27</v>
      </c>
      <c r="H41" s="3">
        <v>10601</v>
      </c>
      <c r="I41" s="3">
        <v>568</v>
      </c>
      <c r="J41" s="16">
        <v>18.66</v>
      </c>
      <c r="K41" s="3">
        <v>11388</v>
      </c>
      <c r="L41" s="3">
        <v>594</v>
      </c>
      <c r="M41" s="17">
        <v>19.170000000000002</v>
      </c>
      <c r="N41" s="3">
        <v>9742</v>
      </c>
      <c r="O41" s="3">
        <v>507</v>
      </c>
      <c r="P41" s="17">
        <v>19.21</v>
      </c>
      <c r="Q41" s="3">
        <v>10292</v>
      </c>
      <c r="R41" s="3">
        <v>486</v>
      </c>
      <c r="S41" s="4">
        <v>21.18</v>
      </c>
      <c r="Y41" s="4"/>
      <c r="AB41" s="17"/>
      <c r="AC41" s="3">
        <f t="shared" si="5"/>
        <v>63928</v>
      </c>
      <c r="AD41" s="3">
        <f t="shared" si="5"/>
        <v>3237</v>
      </c>
      <c r="AE41" s="16">
        <f t="shared" si="6"/>
        <v>19.749150447945627</v>
      </c>
    </row>
    <row r="42" spans="1:31" s="1" customFormat="1">
      <c r="A42" s="1" t="s">
        <v>35</v>
      </c>
      <c r="B42" s="4">
        <f>SUM(B32:B41)</f>
        <v>110710</v>
      </c>
      <c r="C42" s="4">
        <f>SUM(C32:C41)</f>
        <v>5698</v>
      </c>
      <c r="D42" s="15">
        <v>19.43</v>
      </c>
      <c r="E42" s="4">
        <f>SUM(E32:E41)</f>
        <v>112408</v>
      </c>
      <c r="F42" s="4">
        <f>SUM(F32:F41)</f>
        <v>5920</v>
      </c>
      <c r="G42" s="15">
        <v>18.989999999999998</v>
      </c>
      <c r="H42" s="4">
        <f>SUM(H32:H41)</f>
        <v>109969</v>
      </c>
      <c r="I42" s="4">
        <f>SUM(I32:I41)</f>
        <v>5776</v>
      </c>
      <c r="J42" s="15">
        <v>19.04</v>
      </c>
      <c r="K42" s="4">
        <f>SUM(K32:K41)</f>
        <v>115196</v>
      </c>
      <c r="L42" s="4">
        <f>SUM(L32:L41)</f>
        <v>6150</v>
      </c>
      <c r="M42" s="15">
        <v>18.73</v>
      </c>
      <c r="N42" s="4">
        <f>SUM(N32:N41)</f>
        <v>110638</v>
      </c>
      <c r="O42" s="4">
        <f>SUM(O32:O41)</f>
        <v>5873</v>
      </c>
      <c r="P42" s="15">
        <v>18.84</v>
      </c>
      <c r="Q42" s="4">
        <f>SUM(Q32:Q41)</f>
        <v>104210</v>
      </c>
      <c r="R42" s="4">
        <f>SUM(R32:R41)</f>
        <v>5441</v>
      </c>
      <c r="S42" s="4">
        <v>19.149999999999999</v>
      </c>
      <c r="T42" s="4">
        <f>SUM(T32:T41)</f>
        <v>0</v>
      </c>
      <c r="U42" s="4">
        <f>SUM(U32:U41)</f>
        <v>0</v>
      </c>
      <c r="V42" s="4">
        <v>0</v>
      </c>
      <c r="W42" s="4">
        <f>SUM(W32:W41)</f>
        <v>0</v>
      </c>
      <c r="X42" s="4">
        <f>SUM(X32:X41)</f>
        <v>0</v>
      </c>
      <c r="Y42" s="4">
        <v>0</v>
      </c>
      <c r="Z42" s="4">
        <f>SUM(Z32:Z41)</f>
        <v>0</v>
      </c>
      <c r="AA42" s="4">
        <f>SUM(AA32:AA41)</f>
        <v>0</v>
      </c>
      <c r="AB42" s="15">
        <v>0</v>
      </c>
      <c r="AC42" s="4">
        <f>SUM(B42+E42+H42+K42+N42+Q42+T42+W42+Z42)</f>
        <v>663131</v>
      </c>
      <c r="AD42" s="4">
        <f>SUM(C42+F42+I42+L42+O42+R42+U42+X42+AA42)</f>
        <v>34858</v>
      </c>
      <c r="AE42" s="15">
        <f t="shared" si="6"/>
        <v>19.023782202076998</v>
      </c>
    </row>
    <row r="43" spans="1:31" s="1" customFormat="1">
      <c r="B43" s="4" t="s">
        <v>26</v>
      </c>
      <c r="C43" s="4"/>
      <c r="D43" s="15"/>
      <c r="E43" s="4" t="s">
        <v>27</v>
      </c>
      <c r="F43" s="4"/>
      <c r="G43" s="15"/>
      <c r="H43" s="4" t="s">
        <v>28</v>
      </c>
      <c r="I43" s="4"/>
      <c r="J43" s="4"/>
      <c r="K43" s="4" t="s">
        <v>29</v>
      </c>
      <c r="L43" s="4"/>
      <c r="M43" s="4"/>
      <c r="N43" s="4" t="s">
        <v>30</v>
      </c>
      <c r="O43" s="4"/>
      <c r="P43" s="15"/>
      <c r="Q43" s="4" t="s">
        <v>31</v>
      </c>
      <c r="R43" s="4"/>
      <c r="S43" s="4"/>
      <c r="T43" s="4" t="s">
        <v>32</v>
      </c>
      <c r="U43" s="4"/>
      <c r="V43" s="4"/>
      <c r="W43" s="4" t="s">
        <v>33</v>
      </c>
      <c r="X43" s="4"/>
      <c r="Y43" s="4"/>
      <c r="Z43" s="4" t="s">
        <v>34</v>
      </c>
      <c r="AA43" s="4"/>
      <c r="AB43" s="4"/>
      <c r="AC43" s="4"/>
      <c r="AD43" s="4"/>
      <c r="AE43" s="4"/>
    </row>
    <row r="44" spans="1:31" s="1" customFormat="1">
      <c r="B44" s="4"/>
      <c r="C44" s="4"/>
      <c r="D44" s="15"/>
      <c r="E44" s="4"/>
      <c r="F44" s="4"/>
      <c r="G44" s="15"/>
      <c r="H44" s="4"/>
      <c r="I44" s="4"/>
      <c r="J44" s="15"/>
      <c r="K44" s="4"/>
      <c r="L44" s="4"/>
      <c r="M44" s="15"/>
      <c r="N44" s="4"/>
      <c r="O44" s="4"/>
      <c r="P44" s="1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15"/>
      <c r="AC44" s="4"/>
      <c r="AD44" s="4"/>
      <c r="AE44" s="4"/>
    </row>
    <row r="45" spans="1:31" s="1" customFormat="1">
      <c r="A45" s="1" t="s">
        <v>22</v>
      </c>
      <c r="B45" s="4" t="s">
        <v>23</v>
      </c>
      <c r="C45" s="4" t="s">
        <v>24</v>
      </c>
      <c r="D45" s="15" t="s">
        <v>25</v>
      </c>
      <c r="E45" s="4" t="s">
        <v>23</v>
      </c>
      <c r="F45" s="4" t="s">
        <v>24</v>
      </c>
      <c r="G45" s="15" t="s">
        <v>25</v>
      </c>
      <c r="H45" s="4" t="s">
        <v>23</v>
      </c>
      <c r="I45" s="4" t="s">
        <v>24</v>
      </c>
      <c r="J45" s="4" t="s">
        <v>25</v>
      </c>
      <c r="K45" s="4" t="s">
        <v>23</v>
      </c>
      <c r="L45" s="4" t="s">
        <v>24</v>
      </c>
      <c r="M45" s="4" t="s">
        <v>25</v>
      </c>
      <c r="N45" s="4" t="s">
        <v>23</v>
      </c>
      <c r="O45" s="4" t="s">
        <v>24</v>
      </c>
      <c r="P45" s="15" t="s">
        <v>25</v>
      </c>
      <c r="Q45" s="4" t="s">
        <v>23</v>
      </c>
      <c r="R45" s="4" t="s">
        <v>24</v>
      </c>
      <c r="S45" s="4" t="s">
        <v>25</v>
      </c>
      <c r="T45" s="4" t="s">
        <v>23</v>
      </c>
      <c r="U45" s="4" t="s">
        <v>24</v>
      </c>
      <c r="V45" s="4" t="s">
        <v>25</v>
      </c>
      <c r="W45" s="4" t="s">
        <v>23</v>
      </c>
      <c r="X45" s="4" t="s">
        <v>24</v>
      </c>
      <c r="Y45" s="4" t="s">
        <v>25</v>
      </c>
      <c r="Z45" s="4" t="s">
        <v>23</v>
      </c>
      <c r="AA45" s="4" t="s">
        <v>24</v>
      </c>
      <c r="AB45" s="4" t="s">
        <v>25</v>
      </c>
      <c r="AC45" s="4" t="s">
        <v>23</v>
      </c>
      <c r="AD45" s="4" t="s">
        <v>24</v>
      </c>
      <c r="AE45" s="15" t="s">
        <v>25</v>
      </c>
    </row>
    <row r="46" spans="1:31">
      <c r="A46" s="10" t="s">
        <v>37</v>
      </c>
      <c r="B46" s="3">
        <v>11642</v>
      </c>
      <c r="C46" s="3">
        <v>744</v>
      </c>
      <c r="D46" s="16">
        <v>15.65</v>
      </c>
      <c r="E46" s="3">
        <v>10438</v>
      </c>
      <c r="F46" s="3">
        <v>716</v>
      </c>
      <c r="G46" s="16">
        <v>14.58</v>
      </c>
      <c r="H46" s="3">
        <v>10913</v>
      </c>
      <c r="I46" s="3">
        <v>672</v>
      </c>
      <c r="J46" s="16">
        <v>16.239999999999998</v>
      </c>
      <c r="K46" s="3">
        <v>12399</v>
      </c>
      <c r="L46" s="3">
        <v>782</v>
      </c>
      <c r="M46" s="16">
        <v>15.86</v>
      </c>
      <c r="N46" s="3">
        <v>11503</v>
      </c>
      <c r="O46" s="3">
        <v>739</v>
      </c>
      <c r="P46" s="16">
        <v>15.57</v>
      </c>
      <c r="Q46" s="3">
        <v>12048</v>
      </c>
      <c r="R46" s="3">
        <v>789</v>
      </c>
      <c r="S46" s="3">
        <v>15.27</v>
      </c>
      <c r="AB46" s="16"/>
      <c r="AC46" s="3">
        <f t="shared" ref="AC46:AD55" si="7">SUM(B46+E46+H46+K46+N46+Q46+T46+W46+Z46)</f>
        <v>68943</v>
      </c>
      <c r="AD46" s="3">
        <f t="shared" si="7"/>
        <v>4442</v>
      </c>
      <c r="AE46" s="16">
        <f>SUM(AC46)/AD46</f>
        <v>15.520711391265197</v>
      </c>
    </row>
    <row r="47" spans="1:31">
      <c r="A47" s="11" t="s">
        <v>10</v>
      </c>
      <c r="B47" s="3">
        <v>10802</v>
      </c>
      <c r="C47" s="3">
        <v>671</v>
      </c>
      <c r="D47" s="16">
        <v>16.100000000000001</v>
      </c>
      <c r="E47" s="3">
        <v>12036</v>
      </c>
      <c r="F47" s="3">
        <v>789</v>
      </c>
      <c r="G47" s="16">
        <v>15.25</v>
      </c>
      <c r="H47" s="3">
        <v>12626</v>
      </c>
      <c r="I47" s="3">
        <v>739</v>
      </c>
      <c r="J47" s="16">
        <v>17.09</v>
      </c>
      <c r="K47" s="3">
        <v>11090</v>
      </c>
      <c r="L47" s="3">
        <v>707</v>
      </c>
      <c r="M47" s="17">
        <v>15.69</v>
      </c>
      <c r="N47" s="3">
        <v>11688</v>
      </c>
      <c r="O47" s="3">
        <v>674</v>
      </c>
      <c r="P47" s="16">
        <v>17.34</v>
      </c>
      <c r="Q47" s="3">
        <v>11787</v>
      </c>
      <c r="R47" s="3">
        <v>841</v>
      </c>
      <c r="S47" s="3">
        <v>14.02</v>
      </c>
      <c r="AB47" s="16"/>
      <c r="AC47" s="3">
        <f t="shared" si="7"/>
        <v>70029</v>
      </c>
      <c r="AD47" s="3">
        <f t="shared" si="7"/>
        <v>4421</v>
      </c>
      <c r="AE47" s="16">
        <f t="shared" ref="AE47:AE56" si="8">SUM(AC47)/AD47</f>
        <v>15.840081429540827</v>
      </c>
    </row>
    <row r="48" spans="1:31">
      <c r="A48" s="5" t="s">
        <v>38</v>
      </c>
      <c r="B48" s="3">
        <v>10915</v>
      </c>
      <c r="C48" s="3">
        <v>693</v>
      </c>
      <c r="D48" s="16">
        <v>15.75</v>
      </c>
      <c r="E48" s="3">
        <v>10055</v>
      </c>
      <c r="F48" s="3">
        <v>637</v>
      </c>
      <c r="G48" s="17">
        <v>15.78</v>
      </c>
      <c r="H48" s="3">
        <v>10207</v>
      </c>
      <c r="I48" s="3">
        <v>596</v>
      </c>
      <c r="J48" s="17">
        <v>17.13</v>
      </c>
      <c r="K48" s="3">
        <v>11323</v>
      </c>
      <c r="L48" s="3">
        <v>705</v>
      </c>
      <c r="M48" s="16">
        <v>16.059999999999999</v>
      </c>
      <c r="N48" s="3">
        <v>12102</v>
      </c>
      <c r="O48" s="3">
        <v>744</v>
      </c>
      <c r="P48" s="16">
        <v>16.27</v>
      </c>
      <c r="Q48" s="3">
        <v>11808</v>
      </c>
      <c r="R48" s="3">
        <v>699</v>
      </c>
      <c r="S48" s="3">
        <v>16.89</v>
      </c>
      <c r="AB48" s="16"/>
      <c r="AC48" s="3">
        <f t="shared" si="7"/>
        <v>66410</v>
      </c>
      <c r="AD48" s="3">
        <f t="shared" si="7"/>
        <v>4074</v>
      </c>
      <c r="AE48" s="16">
        <f t="shared" si="8"/>
        <v>16.300932744231712</v>
      </c>
    </row>
    <row r="49" spans="1:31">
      <c r="A49" s="6" t="s">
        <v>11</v>
      </c>
      <c r="B49" s="3">
        <v>12479</v>
      </c>
      <c r="C49" s="3">
        <v>757</v>
      </c>
      <c r="D49" s="17">
        <v>16.48</v>
      </c>
      <c r="E49" s="3">
        <v>12566</v>
      </c>
      <c r="F49" s="3">
        <v>789</v>
      </c>
      <c r="G49" s="16">
        <v>15.93</v>
      </c>
      <c r="H49" s="3">
        <v>11457</v>
      </c>
      <c r="I49" s="3">
        <v>675</v>
      </c>
      <c r="J49" s="16">
        <v>16.97</v>
      </c>
      <c r="K49" s="3">
        <v>10626</v>
      </c>
      <c r="L49" s="3">
        <v>606</v>
      </c>
      <c r="M49" s="15">
        <v>17.53</v>
      </c>
      <c r="N49" s="3">
        <v>12582</v>
      </c>
      <c r="O49" s="3">
        <v>716</v>
      </c>
      <c r="P49" s="15">
        <v>17.57</v>
      </c>
      <c r="Q49" s="3">
        <v>11932</v>
      </c>
      <c r="R49" s="3">
        <v>689</v>
      </c>
      <c r="S49" s="16">
        <v>17.32</v>
      </c>
      <c r="AB49" s="17"/>
      <c r="AC49" s="3">
        <f t="shared" si="7"/>
        <v>71642</v>
      </c>
      <c r="AD49" s="3">
        <f t="shared" si="7"/>
        <v>4232</v>
      </c>
      <c r="AE49" s="16">
        <f t="shared" si="8"/>
        <v>16.928638941398866</v>
      </c>
    </row>
    <row r="50" spans="1:31">
      <c r="A50" s="12" t="s">
        <v>12</v>
      </c>
      <c r="B50" s="3">
        <v>12656</v>
      </c>
      <c r="C50" s="3">
        <v>750</v>
      </c>
      <c r="D50" s="16">
        <v>16.87</v>
      </c>
      <c r="E50" s="3">
        <v>10816</v>
      </c>
      <c r="F50" s="3">
        <v>636</v>
      </c>
      <c r="G50" s="16">
        <v>17.010000000000002</v>
      </c>
      <c r="H50" s="3">
        <v>12242</v>
      </c>
      <c r="I50" s="3">
        <v>724</v>
      </c>
      <c r="J50" s="16">
        <v>16.91</v>
      </c>
      <c r="K50" s="3">
        <v>12437</v>
      </c>
      <c r="L50" s="3">
        <v>725</v>
      </c>
      <c r="M50" s="16">
        <v>17.149999999999999</v>
      </c>
      <c r="N50" s="3">
        <v>11717</v>
      </c>
      <c r="O50" s="3">
        <v>678</v>
      </c>
      <c r="P50" s="17">
        <v>17.28</v>
      </c>
      <c r="Q50" s="3">
        <v>12756</v>
      </c>
      <c r="R50" s="3">
        <v>749</v>
      </c>
      <c r="S50" s="25">
        <v>17.03</v>
      </c>
      <c r="AB50" s="16"/>
      <c r="AC50" s="3">
        <f t="shared" si="7"/>
        <v>72624</v>
      </c>
      <c r="AD50" s="3">
        <f t="shared" si="7"/>
        <v>4262</v>
      </c>
      <c r="AE50" s="16">
        <f t="shared" si="8"/>
        <v>17.039887376818395</v>
      </c>
    </row>
    <row r="51" spans="1:31">
      <c r="A51" s="7" t="s">
        <v>13</v>
      </c>
      <c r="B51" s="3">
        <v>11420</v>
      </c>
      <c r="C51" s="3">
        <v>671</v>
      </c>
      <c r="D51" s="16">
        <v>17.02</v>
      </c>
      <c r="E51" s="3">
        <v>11945</v>
      </c>
      <c r="F51" s="3">
        <v>726</v>
      </c>
      <c r="G51" s="16">
        <v>16.45</v>
      </c>
      <c r="H51" s="3">
        <v>12894</v>
      </c>
      <c r="I51" s="3">
        <v>748</v>
      </c>
      <c r="J51" s="16">
        <v>17.239999999999998</v>
      </c>
      <c r="K51" s="3">
        <v>9857</v>
      </c>
      <c r="L51" s="3">
        <v>602</v>
      </c>
      <c r="M51" s="16">
        <v>16.37</v>
      </c>
      <c r="N51" s="3">
        <v>11210</v>
      </c>
      <c r="O51" s="3">
        <v>688</v>
      </c>
      <c r="P51" s="16">
        <v>16.29</v>
      </c>
      <c r="Q51" s="3">
        <v>12535</v>
      </c>
      <c r="R51" s="3">
        <v>736</v>
      </c>
      <c r="S51" s="3">
        <v>17.03</v>
      </c>
      <c r="Y51" s="4"/>
      <c r="AB51" s="16"/>
      <c r="AC51" s="3">
        <f t="shared" si="7"/>
        <v>69861</v>
      </c>
      <c r="AD51" s="3">
        <f t="shared" si="7"/>
        <v>4171</v>
      </c>
      <c r="AE51" s="16">
        <f t="shared" si="8"/>
        <v>16.74922081035723</v>
      </c>
    </row>
    <row r="52" spans="1:31">
      <c r="A52" s="8" t="s">
        <v>14</v>
      </c>
      <c r="B52" s="3">
        <v>11000</v>
      </c>
      <c r="C52" s="3">
        <v>738</v>
      </c>
      <c r="D52" s="16">
        <v>14.91</v>
      </c>
      <c r="E52" s="3">
        <v>13280</v>
      </c>
      <c r="F52" s="3">
        <v>780</v>
      </c>
      <c r="G52" s="16">
        <v>17.03</v>
      </c>
      <c r="H52" s="3">
        <v>11979</v>
      </c>
      <c r="I52" s="3">
        <v>744</v>
      </c>
      <c r="J52" s="16">
        <v>16.100000000000001</v>
      </c>
      <c r="K52" s="3">
        <v>11962</v>
      </c>
      <c r="L52" s="3">
        <v>721</v>
      </c>
      <c r="M52" s="16">
        <v>16.59</v>
      </c>
      <c r="N52" s="3">
        <v>11856</v>
      </c>
      <c r="O52" s="3">
        <v>717</v>
      </c>
      <c r="P52" s="16">
        <v>16.54</v>
      </c>
      <c r="Q52" s="3">
        <v>11423</v>
      </c>
      <c r="R52" s="3">
        <v>702</v>
      </c>
      <c r="S52" s="3">
        <v>16.27</v>
      </c>
      <c r="Y52" s="16"/>
      <c r="AB52" s="16"/>
      <c r="AC52" s="3">
        <f t="shared" si="7"/>
        <v>71500</v>
      </c>
      <c r="AD52" s="3">
        <f t="shared" si="7"/>
        <v>4402</v>
      </c>
      <c r="AE52" s="16">
        <f t="shared" si="8"/>
        <v>16.24261699227624</v>
      </c>
    </row>
    <row r="53" spans="1:31">
      <c r="A53" s="9" t="s">
        <v>15</v>
      </c>
      <c r="B53" s="3">
        <v>10189</v>
      </c>
      <c r="C53" s="3">
        <v>620</v>
      </c>
      <c r="D53" s="16">
        <v>16.43</v>
      </c>
      <c r="E53" s="3">
        <v>10090</v>
      </c>
      <c r="F53" s="3">
        <v>652</v>
      </c>
      <c r="G53" s="16">
        <v>15.48</v>
      </c>
      <c r="H53" s="3">
        <v>12912</v>
      </c>
      <c r="I53" s="3">
        <v>739</v>
      </c>
      <c r="J53" s="16">
        <v>17.47</v>
      </c>
      <c r="K53" s="3">
        <v>12273</v>
      </c>
      <c r="L53" s="3">
        <v>727</v>
      </c>
      <c r="M53" s="16">
        <v>16.88</v>
      </c>
      <c r="N53" s="3">
        <v>11293</v>
      </c>
      <c r="O53" s="3">
        <v>691</v>
      </c>
      <c r="P53" s="16">
        <v>16.34</v>
      </c>
      <c r="Q53" s="3">
        <v>11932</v>
      </c>
      <c r="R53" s="3">
        <v>787</v>
      </c>
      <c r="S53" s="3">
        <v>15.16</v>
      </c>
      <c r="AB53" s="16"/>
      <c r="AC53" s="3">
        <f t="shared" si="7"/>
        <v>68689</v>
      </c>
      <c r="AD53" s="3">
        <f t="shared" si="7"/>
        <v>4216</v>
      </c>
      <c r="AE53" s="16">
        <f t="shared" si="8"/>
        <v>16.292457305502847</v>
      </c>
    </row>
    <row r="54" spans="1:31">
      <c r="A54" s="14" t="s">
        <v>16</v>
      </c>
      <c r="B54" s="3">
        <v>11556</v>
      </c>
      <c r="C54" s="3">
        <v>692</v>
      </c>
      <c r="D54" s="16">
        <v>16.7</v>
      </c>
      <c r="E54" s="3">
        <v>10844</v>
      </c>
      <c r="F54" s="3">
        <v>652</v>
      </c>
      <c r="G54" s="16">
        <v>16.63</v>
      </c>
      <c r="H54" s="3">
        <v>11708</v>
      </c>
      <c r="I54" s="3">
        <v>723</v>
      </c>
      <c r="J54" s="16">
        <v>16.190000000000001</v>
      </c>
      <c r="K54" s="3">
        <v>12377</v>
      </c>
      <c r="L54" s="3">
        <v>779</v>
      </c>
      <c r="M54" s="16">
        <v>15.89</v>
      </c>
      <c r="N54" s="3">
        <v>12047</v>
      </c>
      <c r="O54" s="3">
        <v>770</v>
      </c>
      <c r="P54" s="16">
        <v>15.65</v>
      </c>
      <c r="Q54" s="3">
        <v>12093</v>
      </c>
      <c r="R54" s="3">
        <v>839</v>
      </c>
      <c r="S54" s="16">
        <v>14.41</v>
      </c>
      <c r="Y54" s="16"/>
      <c r="AB54" s="16"/>
      <c r="AC54" s="3">
        <f t="shared" si="7"/>
        <v>70625</v>
      </c>
      <c r="AD54" s="3">
        <f t="shared" si="7"/>
        <v>4455</v>
      </c>
      <c r="AE54" s="16">
        <f t="shared" si="8"/>
        <v>15.85297418630752</v>
      </c>
    </row>
    <row r="55" spans="1:31">
      <c r="A55" s="13" t="s">
        <v>17</v>
      </c>
      <c r="B55" s="3">
        <v>10615</v>
      </c>
      <c r="C55" s="3">
        <v>623</v>
      </c>
      <c r="D55" s="15">
        <v>17.04</v>
      </c>
      <c r="E55" s="3">
        <v>13390</v>
      </c>
      <c r="F55" s="3">
        <v>782</v>
      </c>
      <c r="G55" s="15">
        <v>17.12</v>
      </c>
      <c r="H55" s="3">
        <v>11331</v>
      </c>
      <c r="I55" s="3">
        <v>614</v>
      </c>
      <c r="J55" s="15">
        <v>18.45</v>
      </c>
      <c r="K55" s="3">
        <v>12274</v>
      </c>
      <c r="L55" s="3">
        <v>716</v>
      </c>
      <c r="M55" s="16">
        <v>17.14</v>
      </c>
      <c r="N55" s="3">
        <v>12177</v>
      </c>
      <c r="O55" s="3">
        <v>760</v>
      </c>
      <c r="P55" s="16">
        <v>16.02</v>
      </c>
      <c r="Q55" s="3">
        <v>11958</v>
      </c>
      <c r="R55" s="3">
        <v>688</v>
      </c>
      <c r="S55" s="4">
        <v>17.38</v>
      </c>
      <c r="V55" s="4"/>
      <c r="AB55" s="15"/>
      <c r="AC55" s="3">
        <f t="shared" si="7"/>
        <v>71745</v>
      </c>
      <c r="AD55" s="3">
        <f t="shared" si="7"/>
        <v>4183</v>
      </c>
      <c r="AE55" s="15">
        <f t="shared" si="8"/>
        <v>17.151565861821659</v>
      </c>
    </row>
    <row r="56" spans="1:31" s="1" customFormat="1">
      <c r="A56" s="1" t="s">
        <v>35</v>
      </c>
      <c r="B56" s="4">
        <f>SUM(B46:B55)</f>
        <v>113274</v>
      </c>
      <c r="C56" s="4">
        <f>SUM(C46:C55)</f>
        <v>6959</v>
      </c>
      <c r="D56" s="15">
        <v>16.28</v>
      </c>
      <c r="E56" s="4">
        <f>SUM(E46:E55)</f>
        <v>115460</v>
      </c>
      <c r="F56" s="4">
        <f>SUM(F46:F55)</f>
        <v>7159</v>
      </c>
      <c r="G56" s="15">
        <v>16.13</v>
      </c>
      <c r="H56" s="4">
        <f>SUM(H46:H55)</f>
        <v>118269</v>
      </c>
      <c r="I56" s="4">
        <f>SUM(I46:I55)</f>
        <v>6974</v>
      </c>
      <c r="J56" s="15">
        <v>16.96</v>
      </c>
      <c r="K56" s="4">
        <f>SUM(K46:K55)</f>
        <v>116618</v>
      </c>
      <c r="L56" s="4">
        <f>SUM(L46:L55)</f>
        <v>7070</v>
      </c>
      <c r="M56" s="15">
        <v>16.489999999999998</v>
      </c>
      <c r="N56" s="4">
        <f>SUM(N46:N55)</f>
        <v>118175</v>
      </c>
      <c r="O56" s="4">
        <f>SUM(O46:O55)</f>
        <v>7177</v>
      </c>
      <c r="P56" s="15">
        <v>16.47</v>
      </c>
      <c r="Q56" s="4">
        <f>SUM(Q46:Q55)</f>
        <v>120272</v>
      </c>
      <c r="R56" s="4">
        <f>SUM(R46:R55)</f>
        <v>7519</v>
      </c>
      <c r="S56" s="15">
        <v>16</v>
      </c>
      <c r="T56" s="4">
        <f>SUM(T46:T55)</f>
        <v>0</v>
      </c>
      <c r="U56" s="4">
        <f>SUM(U46:U55)</f>
        <v>0</v>
      </c>
      <c r="V56" s="4">
        <v>0</v>
      </c>
      <c r="W56" s="4">
        <f>SUM(W46:W55)</f>
        <v>0</v>
      </c>
      <c r="X56" s="4">
        <f>SUM(X46:X55)</f>
        <v>0</v>
      </c>
      <c r="Y56" s="4">
        <v>0</v>
      </c>
      <c r="Z56" s="4">
        <f>SUM(Z46:Z55)</f>
        <v>0</v>
      </c>
      <c r="AA56" s="4">
        <f>SUM(AA46:AA55)</f>
        <v>0</v>
      </c>
      <c r="AB56" s="15">
        <v>0</v>
      </c>
      <c r="AC56" s="4">
        <f>SUM(B56+E56+H56+K56+N56+Q56+T56+W56+Z56)</f>
        <v>702068</v>
      </c>
      <c r="AD56" s="4">
        <f>SUM(C56+F56+I56+L56+O56+R56+U56+X56+AA56)</f>
        <v>42858</v>
      </c>
      <c r="AE56" s="15">
        <f t="shared" si="8"/>
        <v>16.381259041485837</v>
      </c>
    </row>
  </sheetData>
  <pageMargins left="0.7" right="0.7" top="0.75" bottom="0.75" header="0.3" footer="0.3"/>
  <pageSetup paperSize="26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2018-08-27T16:04:24Z</dcterms:created>
  <dcterms:modified xsi:type="dcterms:W3CDTF">2019-02-11T18:32:29Z</dcterms:modified>
</cp:coreProperties>
</file>